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5600" windowHeight="10476" firstSheet="7" activeTab="8"/>
  </bookViews>
  <sheets>
    <sheet name="0503127 (Ввод.ДетКБК)" sheetId="1" r:id="rId1"/>
    <sheet name="0503127 (Ввод.ДетКБК.КОСГУ)" sheetId="2" r:id="rId2"/>
    <sheet name="0503127 (Ввод.НедетКБК)" sheetId="3" r:id="rId3"/>
    <sheet name="0503127 (Ввод.НедетКБК.КОСГУ)" sheetId="4" r:id="rId4"/>
    <sheet name="0503127 (Печать)" sheetId="5" r:id="rId5"/>
    <sheet name="0503127 (Печать.Доходы)" sheetId="6" r:id="rId6"/>
    <sheet name="0503127 (Печать.Источники)" sheetId="7" r:id="rId7"/>
    <sheet name="0503127 (Печать.КОСГУ)" sheetId="8" r:id="rId8"/>
    <sheet name="0503127 (Печать.Расходы)" sheetId="9" r:id="rId9"/>
  </sheets>
  <definedNames>
    <definedName name="_Beg0104" localSheetId="1">'0503127 (Ввод.ДетКБК.КОСГУ)'!$M$22</definedName>
    <definedName name="_Beg0104" localSheetId="2">'0503127 (Ввод.НедетКБК)'!$M$23</definedName>
    <definedName name="_Beg0104" localSheetId="3">'0503127 (Ввод.НедетКБК.КОСГУ)'!$M$23</definedName>
    <definedName name="_Beg0104" localSheetId="4">'0503127 (Печать)'!$M$23</definedName>
    <definedName name="_Beg0104" localSheetId="5">'0503127 (Печать.Доходы)'!$M$9</definedName>
    <definedName name="_Beg0104" localSheetId="6">'0503127 (Печать.Источники)'!#REF!</definedName>
    <definedName name="_Beg0104" localSheetId="7">'0503127 (Печать.КОСГУ)'!$M$23</definedName>
    <definedName name="_Beg0104" localSheetId="8">'0503127 (Печать.Расходы)'!#REF!</definedName>
    <definedName name="_Beg0104">'0503127 (Ввод.ДетКБК)'!$M$22</definedName>
    <definedName name="_Beg0105" localSheetId="1">'0503127 (Ввод.ДетКБК.КОСГУ)'!$P$22</definedName>
    <definedName name="_Beg0105" localSheetId="2">'0503127 (Ввод.НедетКБК)'!$P$23</definedName>
    <definedName name="_Beg0105" localSheetId="3">'0503127 (Ввод.НедетКБК.КОСГУ)'!$P$23</definedName>
    <definedName name="_Beg0105" localSheetId="4">'0503127 (Печать)'!$P$23</definedName>
    <definedName name="_Beg0105" localSheetId="5">'0503127 (Печать.Доходы)'!$P$9</definedName>
    <definedName name="_Beg0105" localSheetId="6">'0503127 (Печать.Источники)'!#REF!</definedName>
    <definedName name="_Beg0105" localSheetId="7">'0503127 (Печать.КОСГУ)'!$P$23</definedName>
    <definedName name="_Beg0105" localSheetId="8">'0503127 (Печать.Расходы)'!#REF!</definedName>
    <definedName name="_Beg0105">'0503127 (Ввод.ДетКБК)'!$P$22</definedName>
    <definedName name="_Beg0106" localSheetId="1">'0503127 (Ввод.ДетКБК.КОСГУ)'!$S$22</definedName>
    <definedName name="_Beg0106" localSheetId="2">'0503127 (Ввод.НедетКБК)'!$S$23</definedName>
    <definedName name="_Beg0106" localSheetId="3">'0503127 (Ввод.НедетКБК.КОСГУ)'!$S$23</definedName>
    <definedName name="_Beg0106" localSheetId="4">'0503127 (Печать)'!$S$23</definedName>
    <definedName name="_Beg0106" localSheetId="5">'0503127 (Печать.Доходы)'!$S$9</definedName>
    <definedName name="_Beg0106" localSheetId="6">'0503127 (Печать.Источники)'!#REF!</definedName>
    <definedName name="_Beg0106" localSheetId="7">'0503127 (Печать.КОСГУ)'!$S$23</definedName>
    <definedName name="_Beg0106" localSheetId="8">'0503127 (Печать.Расходы)'!#REF!</definedName>
    <definedName name="_Beg0106">'0503127 (Ввод.ДетКБК)'!$S$22</definedName>
    <definedName name="_Beg0107" localSheetId="1">'0503127 (Ввод.ДетКБК.КОСГУ)'!$V$22</definedName>
    <definedName name="_Beg0107" localSheetId="2">'0503127 (Ввод.НедетКБК)'!$V$23</definedName>
    <definedName name="_Beg0107" localSheetId="3">'0503127 (Ввод.НедетКБК.КОСГУ)'!$V$23</definedName>
    <definedName name="_Beg0107" localSheetId="4">'0503127 (Печать)'!$V$23</definedName>
    <definedName name="_Beg0107" localSheetId="5">'0503127 (Печать.Доходы)'!$V$9</definedName>
    <definedName name="_Beg0107" localSheetId="6">'0503127 (Печать.Источники)'!#REF!</definedName>
    <definedName name="_Beg0107" localSheetId="7">'0503127 (Печать.КОСГУ)'!$V$23</definedName>
    <definedName name="_Beg0107" localSheetId="8">'0503127 (Печать.Расходы)'!#REF!</definedName>
    <definedName name="_Beg0107">'0503127 (Ввод.ДетКБК)'!$V$22</definedName>
    <definedName name="_Beg0108" localSheetId="1">'0503127 (Ввод.ДетКБК.КОСГУ)'!$Y$22</definedName>
    <definedName name="_Beg0108" localSheetId="2">'0503127 (Ввод.НедетКБК)'!$Y$23</definedName>
    <definedName name="_Beg0108" localSheetId="3">'0503127 (Ввод.НедетКБК.КОСГУ)'!$Y$23</definedName>
    <definedName name="_Beg0108" localSheetId="4">'0503127 (Печать)'!$Y$23</definedName>
    <definedName name="_Beg0108" localSheetId="5">'0503127 (Печать.Доходы)'!$Y$9</definedName>
    <definedName name="_Beg0108" localSheetId="6">'0503127 (Печать.Источники)'!#REF!</definedName>
    <definedName name="_Beg0108" localSheetId="7">'0503127 (Печать.КОСГУ)'!$Y$23</definedName>
    <definedName name="_Beg0108" localSheetId="8">'0503127 (Печать.Расходы)'!#REF!</definedName>
    <definedName name="_Beg0108">'0503127 (Ввод.ДетКБК)'!$Y$22</definedName>
    <definedName name="_Beg0109" localSheetId="1">'0503127 (Ввод.ДетКБК.КОСГУ)'!$AB$22</definedName>
    <definedName name="_Beg0109" localSheetId="2">'0503127 (Ввод.НедетКБК)'!$AB$23</definedName>
    <definedName name="_Beg0109" localSheetId="3">'0503127 (Ввод.НедетКБК.КОСГУ)'!$AB$23</definedName>
    <definedName name="_Beg0109" localSheetId="4">'0503127 (Печать)'!$AB$23</definedName>
    <definedName name="_Beg0109" localSheetId="5">'0503127 (Печать.Доходы)'!$AB$9</definedName>
    <definedName name="_Beg0109" localSheetId="6">'0503127 (Печать.Источники)'!#REF!</definedName>
    <definedName name="_Beg0109" localSheetId="7">'0503127 (Печать.КОСГУ)'!$AB$23</definedName>
    <definedName name="_Beg0109" localSheetId="8">'0503127 (Печать.Расходы)'!#REF!</definedName>
    <definedName name="_Beg0109">'0503127 (Ввод.ДетКБК)'!$AB$22</definedName>
    <definedName name="_Beg0204" localSheetId="1">'0503127 (Ввод.ДетКБК.КОСГУ)'!$M$65</definedName>
    <definedName name="_Beg0204" localSheetId="2">'0503127 (Ввод.НедетКБК)'!$M$66</definedName>
    <definedName name="_Beg0204" localSheetId="3">'0503127 (Ввод.НедетКБК.КОСГУ)'!$M$66</definedName>
    <definedName name="_Beg0204" localSheetId="4">'0503127 (Печать)'!$M$101</definedName>
    <definedName name="_Beg0204" localSheetId="5">'0503127 (Печать.Доходы)'!#REF!</definedName>
    <definedName name="_Beg0204" localSheetId="6">'0503127 (Печать.Источники)'!#REF!</definedName>
    <definedName name="_Beg0204" localSheetId="7">'0503127 (Печать.КОСГУ)'!$M$101</definedName>
    <definedName name="_Beg0204" localSheetId="8">'0503127 (Печать.Расходы)'!$M$13</definedName>
    <definedName name="_Beg0204">'0503127 (Ввод.ДетКБК)'!$M$65</definedName>
    <definedName name="_Beg0205" localSheetId="1">'0503127 (Ввод.ДетКБК.КОСГУ)'!$P$65</definedName>
    <definedName name="_Beg0205" localSheetId="2">'0503127 (Ввод.НедетКБК)'!$P$66</definedName>
    <definedName name="_Beg0205" localSheetId="3">'0503127 (Ввод.НедетКБК.КОСГУ)'!$P$66</definedName>
    <definedName name="_Beg0205" localSheetId="4">'0503127 (Печать)'!$P$101</definedName>
    <definedName name="_Beg0205" localSheetId="5">'0503127 (Печать.Доходы)'!#REF!</definedName>
    <definedName name="_Beg0205" localSheetId="6">'0503127 (Печать.Источники)'!#REF!</definedName>
    <definedName name="_Beg0205" localSheetId="7">'0503127 (Печать.КОСГУ)'!$P$101</definedName>
    <definedName name="_Beg0205" localSheetId="8">'0503127 (Печать.Расходы)'!$P$13</definedName>
    <definedName name="_Beg0205">'0503127 (Ввод.ДетКБК)'!$P$65</definedName>
    <definedName name="_Beg0206" localSheetId="1">'0503127 (Ввод.ДетКБК.КОСГУ)'!$S$65</definedName>
    <definedName name="_Beg0206" localSheetId="2">'0503127 (Ввод.НедетКБК)'!$S$66</definedName>
    <definedName name="_Beg0206" localSheetId="3">'0503127 (Ввод.НедетКБК.КОСГУ)'!$S$66</definedName>
    <definedName name="_Beg0206" localSheetId="4">'0503127 (Печать)'!$S$101</definedName>
    <definedName name="_Beg0206" localSheetId="5">'0503127 (Печать.Доходы)'!#REF!</definedName>
    <definedName name="_Beg0206" localSheetId="6">'0503127 (Печать.Источники)'!#REF!</definedName>
    <definedName name="_Beg0206" localSheetId="7">'0503127 (Печать.КОСГУ)'!$S$101</definedName>
    <definedName name="_Beg0206" localSheetId="8">'0503127 (Печать.Расходы)'!$S$13</definedName>
    <definedName name="_Beg0206">'0503127 (Ввод.ДетКБК)'!$S$65</definedName>
    <definedName name="_Beg0207" localSheetId="1">'0503127 (Ввод.ДетКБК.КОСГУ)'!$V$65</definedName>
    <definedName name="_Beg0207" localSheetId="2">'0503127 (Ввод.НедетКБК)'!$V$66</definedName>
    <definedName name="_Beg0207" localSheetId="3">'0503127 (Ввод.НедетКБК.КОСГУ)'!$V$66</definedName>
    <definedName name="_Beg0207" localSheetId="4">'0503127 (Печать)'!$V$101</definedName>
    <definedName name="_Beg0207" localSheetId="5">'0503127 (Печать.Доходы)'!#REF!</definedName>
    <definedName name="_Beg0207" localSheetId="6">'0503127 (Печать.Источники)'!#REF!</definedName>
    <definedName name="_Beg0207" localSheetId="7">'0503127 (Печать.КОСГУ)'!$V$101</definedName>
    <definedName name="_Beg0207" localSheetId="8">'0503127 (Печать.Расходы)'!$V$13</definedName>
    <definedName name="_Beg0207">'0503127 (Ввод.ДетКБК)'!$V$65</definedName>
    <definedName name="_Beg0208" localSheetId="1">'0503127 (Ввод.ДетКБК.КОСГУ)'!$Y$65</definedName>
    <definedName name="_Beg0208" localSheetId="2">'0503127 (Ввод.НедетКБК)'!$Y$66</definedName>
    <definedName name="_Beg0208" localSheetId="3">'0503127 (Ввод.НедетКБК.КОСГУ)'!$Y$66</definedName>
    <definedName name="_Beg0208" localSheetId="4">'0503127 (Печать)'!$Y$101</definedName>
    <definedName name="_Beg0208" localSheetId="5">'0503127 (Печать.Доходы)'!#REF!</definedName>
    <definedName name="_Beg0208" localSheetId="6">'0503127 (Печать.Источники)'!#REF!</definedName>
    <definedName name="_Beg0208" localSheetId="7">'0503127 (Печать.КОСГУ)'!$Y$101</definedName>
    <definedName name="_Beg0208" localSheetId="8">'0503127 (Печать.Расходы)'!$Y$13</definedName>
    <definedName name="_Beg0208">'0503127 (Ввод.ДетКБК)'!$Y$65</definedName>
    <definedName name="_Beg0209" localSheetId="1">'0503127 (Ввод.ДетКБК.КОСГУ)'!$AB$65</definedName>
    <definedName name="_Beg0209" localSheetId="2">'0503127 (Ввод.НедетКБК)'!$AB$66</definedName>
    <definedName name="_Beg0209" localSheetId="3">'0503127 (Ввод.НедетКБК.КОСГУ)'!$AB$66</definedName>
    <definedName name="_Beg0209" localSheetId="4">'0503127 (Печать)'!$AB$101</definedName>
    <definedName name="_Beg0209" localSheetId="5">'0503127 (Печать.Доходы)'!#REF!</definedName>
    <definedName name="_Beg0209" localSheetId="6">'0503127 (Печать.Источники)'!#REF!</definedName>
    <definedName name="_Beg0209" localSheetId="7">'0503127 (Печать.КОСГУ)'!$AB$101</definedName>
    <definedName name="_Beg0209" localSheetId="8">'0503127 (Печать.Расходы)'!$AB$13</definedName>
    <definedName name="_Beg0209">'0503127 (Ввод.ДетКБК)'!$AB$65</definedName>
    <definedName name="_Beg0210" localSheetId="1">'0503127 (Ввод.ДетКБК.КОСГУ)'!$AE$65</definedName>
    <definedName name="_Beg0210" localSheetId="2">'0503127 (Ввод.НедетКБК)'!$AE$66</definedName>
    <definedName name="_Beg0210" localSheetId="3">'0503127 (Ввод.НедетКБК.КОСГУ)'!$AE$66</definedName>
    <definedName name="_Beg0210" localSheetId="4">'0503127 (Печать)'!$AE$101</definedName>
    <definedName name="_Beg0210" localSheetId="5">'0503127 (Печать.Доходы)'!#REF!</definedName>
    <definedName name="_Beg0210" localSheetId="6">'0503127 (Печать.Источники)'!#REF!</definedName>
    <definedName name="_Beg0210" localSheetId="7">'0503127 (Печать.КОСГУ)'!$AE$101</definedName>
    <definedName name="_Beg0210" localSheetId="8">'0503127 (Печать.Расходы)'!$AE$13</definedName>
    <definedName name="_Beg0210">'0503127 (Ввод.ДетКБК)'!$AE$65</definedName>
    <definedName name="_Beg0211" localSheetId="1">'0503127 (Ввод.ДетКБК.КОСГУ)'!$AH$65</definedName>
    <definedName name="_Beg0211" localSheetId="2">'0503127 (Ввод.НедетКБК)'!$AH$66</definedName>
    <definedName name="_Beg0211" localSheetId="3">'0503127 (Ввод.НедетКБК.КОСГУ)'!$AH$66</definedName>
    <definedName name="_Beg0211" localSheetId="4">'0503127 (Печать)'!$AH$101</definedName>
    <definedName name="_Beg0211" localSheetId="5">'0503127 (Печать.Доходы)'!#REF!</definedName>
    <definedName name="_Beg0211" localSheetId="6">'0503127 (Печать.Источники)'!#REF!</definedName>
    <definedName name="_Beg0211" localSheetId="7">'0503127 (Печать.КОСГУ)'!$AH$101</definedName>
    <definedName name="_Beg0211" localSheetId="8">'0503127 (Печать.Расходы)'!$AH$13</definedName>
    <definedName name="_Beg0211">'0503127 (Ввод.ДетКБК)'!$AH$65</definedName>
    <definedName name="_Beg0304" localSheetId="1">'0503127 (Ввод.ДетКБК.КОСГУ)'!$M$154</definedName>
    <definedName name="_Beg0304" localSheetId="2">'0503127 (Ввод.НедетКБК)'!$M$155</definedName>
    <definedName name="_Beg0304" localSheetId="3">'0503127 (Ввод.НедетКБК.КОСГУ)'!$M$155</definedName>
    <definedName name="_Beg0304" localSheetId="4">'0503127 (Печать)'!$M$384</definedName>
    <definedName name="_Beg0304" localSheetId="5">'0503127 (Печать.Доходы)'!#REF!</definedName>
    <definedName name="_Beg0304" localSheetId="6">'0503127 (Печать.Источники)'!$M$13</definedName>
    <definedName name="_Beg0304" localSheetId="7">'0503127 (Печать.КОСГУ)'!$M$384</definedName>
    <definedName name="_Beg0304" localSheetId="8">'0503127 (Печать.Расходы)'!#REF!</definedName>
    <definedName name="_Beg0304">'0503127 (Ввод.ДетКБК)'!$M$154</definedName>
    <definedName name="_Beg0305" localSheetId="1">'0503127 (Ввод.ДетКБК.КОСГУ)'!$P$154</definedName>
    <definedName name="_Beg0305" localSheetId="2">'0503127 (Ввод.НедетКБК)'!$P$155</definedName>
    <definedName name="_Beg0305" localSheetId="3">'0503127 (Ввод.НедетКБК.КОСГУ)'!$P$155</definedName>
    <definedName name="_Beg0305" localSheetId="4">'0503127 (Печать)'!$P$384</definedName>
    <definedName name="_Beg0305" localSheetId="5">'0503127 (Печать.Доходы)'!#REF!</definedName>
    <definedName name="_Beg0305" localSheetId="6">'0503127 (Печать.Источники)'!$P$13</definedName>
    <definedName name="_Beg0305" localSheetId="7">'0503127 (Печать.КОСГУ)'!$P$384</definedName>
    <definedName name="_Beg0305" localSheetId="8">'0503127 (Печать.Расходы)'!#REF!</definedName>
    <definedName name="_Beg0305">'0503127 (Ввод.ДетКБК)'!$P$154</definedName>
    <definedName name="_Beg0306" localSheetId="1">'0503127 (Ввод.ДетКБК.КОСГУ)'!$S$154</definedName>
    <definedName name="_Beg0306" localSheetId="2">'0503127 (Ввод.НедетКБК)'!$S$155</definedName>
    <definedName name="_Beg0306" localSheetId="3">'0503127 (Ввод.НедетКБК.КОСГУ)'!$S$155</definedName>
    <definedName name="_Beg0306" localSheetId="4">'0503127 (Печать)'!$S$384</definedName>
    <definedName name="_Beg0306" localSheetId="5">'0503127 (Печать.Доходы)'!#REF!</definedName>
    <definedName name="_Beg0306" localSheetId="6">'0503127 (Печать.Источники)'!$S$13</definedName>
    <definedName name="_Beg0306" localSheetId="7">'0503127 (Печать.КОСГУ)'!$S$384</definedName>
    <definedName name="_Beg0306" localSheetId="8">'0503127 (Печать.Расходы)'!#REF!</definedName>
    <definedName name="_Beg0306">'0503127 (Ввод.ДетКБК)'!$S$154</definedName>
    <definedName name="_Beg0307" localSheetId="1">'0503127 (Ввод.ДетКБК.КОСГУ)'!$V$154</definedName>
    <definedName name="_Beg0307" localSheetId="2">'0503127 (Ввод.НедетКБК)'!$V$155</definedName>
    <definedName name="_Beg0307" localSheetId="3">'0503127 (Ввод.НедетКБК.КОСГУ)'!$V$155</definedName>
    <definedName name="_Beg0307" localSheetId="4">'0503127 (Печать)'!$V$384</definedName>
    <definedName name="_Beg0307" localSheetId="5">'0503127 (Печать.Доходы)'!#REF!</definedName>
    <definedName name="_Beg0307" localSheetId="6">'0503127 (Печать.Источники)'!$V$13</definedName>
    <definedName name="_Beg0307" localSheetId="7">'0503127 (Печать.КОСГУ)'!$V$384</definedName>
    <definedName name="_Beg0307" localSheetId="8">'0503127 (Печать.Расходы)'!#REF!</definedName>
    <definedName name="_Beg0307">'0503127 (Ввод.ДетКБК)'!$V$154</definedName>
    <definedName name="_Beg0308" localSheetId="1">'0503127 (Ввод.ДетКБК.КОСГУ)'!$Y$154</definedName>
    <definedName name="_Beg0308" localSheetId="2">'0503127 (Ввод.НедетКБК)'!$Y$155</definedName>
    <definedName name="_Beg0308" localSheetId="3">'0503127 (Ввод.НедетКБК.КОСГУ)'!$Y$155</definedName>
    <definedName name="_Beg0308" localSheetId="4">'0503127 (Печать)'!$Y$384</definedName>
    <definedName name="_Beg0308" localSheetId="5">'0503127 (Печать.Доходы)'!#REF!</definedName>
    <definedName name="_Beg0308" localSheetId="6">'0503127 (Печать.Источники)'!$Y$13</definedName>
    <definedName name="_Beg0308" localSheetId="7">'0503127 (Печать.КОСГУ)'!$Y$384</definedName>
    <definedName name="_Beg0308" localSheetId="8">'0503127 (Печать.Расходы)'!#REF!</definedName>
    <definedName name="_Beg0308">'0503127 (Ввод.ДетКБК)'!$Y$154</definedName>
    <definedName name="_Beg0309" localSheetId="1">'0503127 (Ввод.ДетКБК.КОСГУ)'!$AB$154</definedName>
    <definedName name="_Beg0309" localSheetId="2">'0503127 (Ввод.НедетКБК)'!$AB$155</definedName>
    <definedName name="_Beg0309" localSheetId="3">'0503127 (Ввод.НедетКБК.КОСГУ)'!$AB$155</definedName>
    <definedName name="_Beg0309" localSheetId="4">'0503127 (Печать)'!$AB$384</definedName>
    <definedName name="_Beg0309" localSheetId="5">'0503127 (Печать.Доходы)'!#REF!</definedName>
    <definedName name="_Beg0309" localSheetId="6">'0503127 (Печать.Источники)'!$AB$13</definedName>
    <definedName name="_Beg0309" localSheetId="7">'0503127 (Печать.КОСГУ)'!$AB$384</definedName>
    <definedName name="_Beg0309" localSheetId="8">'0503127 (Печать.Расходы)'!#REF!</definedName>
    <definedName name="_Beg0309">'0503127 (Ввод.ДетКБК)'!$AB$154</definedName>
    <definedName name="_Beg0404" localSheetId="1">'0503127 (Ввод.ДетКБК.КОСГУ)'!$M$158</definedName>
    <definedName name="_Beg0404" localSheetId="2">'0503127 (Ввод.НедетКБК)'!$M$159</definedName>
    <definedName name="_Beg0404" localSheetId="3">'0503127 (Ввод.НедетКБК.КОСГУ)'!$M$159</definedName>
    <definedName name="_Beg0404" localSheetId="4">'0503127 (Печать)'!$M$390</definedName>
    <definedName name="_Beg0404" localSheetId="5">'0503127 (Печать.Доходы)'!#REF!</definedName>
    <definedName name="_Beg0404" localSheetId="6">'0503127 (Печать.Источники)'!$M$19</definedName>
    <definedName name="_Beg0404" localSheetId="7">'0503127 (Печать.КОСГУ)'!$M$390</definedName>
    <definedName name="_Beg0404" localSheetId="8">'0503127 (Печать.Расходы)'!#REF!</definedName>
    <definedName name="_Beg0404">'0503127 (Ввод.ДетКБК)'!$M$158</definedName>
    <definedName name="_Beg0405" localSheetId="1">'0503127 (Ввод.ДетКБК.КОСГУ)'!$P$158</definedName>
    <definedName name="_Beg0405" localSheetId="2">'0503127 (Ввод.НедетКБК)'!$P$159</definedName>
    <definedName name="_Beg0405" localSheetId="3">'0503127 (Ввод.НедетКБК.КОСГУ)'!$P$159</definedName>
    <definedName name="_Beg0405" localSheetId="4">'0503127 (Печать)'!$P$390</definedName>
    <definedName name="_Beg0405" localSheetId="5">'0503127 (Печать.Доходы)'!#REF!</definedName>
    <definedName name="_Beg0405" localSheetId="6">'0503127 (Печать.Источники)'!$P$19</definedName>
    <definedName name="_Beg0405" localSheetId="7">'0503127 (Печать.КОСГУ)'!$P$390</definedName>
    <definedName name="_Beg0405" localSheetId="8">'0503127 (Печать.Расходы)'!#REF!</definedName>
    <definedName name="_Beg0405">'0503127 (Ввод.ДетКБК)'!$P$158</definedName>
    <definedName name="_Beg0406" localSheetId="1">'0503127 (Ввод.ДетКБК.КОСГУ)'!$S$158</definedName>
    <definedName name="_Beg0406" localSheetId="2">'0503127 (Ввод.НедетКБК)'!$S$159</definedName>
    <definedName name="_Beg0406" localSheetId="3">'0503127 (Ввод.НедетКБК.КОСГУ)'!$S$159</definedName>
    <definedName name="_Beg0406" localSheetId="4">'0503127 (Печать)'!$S$390</definedName>
    <definedName name="_Beg0406" localSheetId="5">'0503127 (Печать.Доходы)'!#REF!</definedName>
    <definedName name="_Beg0406" localSheetId="6">'0503127 (Печать.Источники)'!$S$19</definedName>
    <definedName name="_Beg0406" localSheetId="7">'0503127 (Печать.КОСГУ)'!$S$390</definedName>
    <definedName name="_Beg0406" localSheetId="8">'0503127 (Печать.Расходы)'!#REF!</definedName>
    <definedName name="_Beg0406">'0503127 (Ввод.ДетКБК)'!$S$158</definedName>
    <definedName name="_Beg0407" localSheetId="1">'0503127 (Ввод.ДетКБК.КОСГУ)'!$V$158</definedName>
    <definedName name="_Beg0407" localSheetId="2">'0503127 (Ввод.НедетКБК)'!$V$159</definedName>
    <definedName name="_Beg0407" localSheetId="3">'0503127 (Ввод.НедетКБК.КОСГУ)'!$V$159</definedName>
    <definedName name="_Beg0407" localSheetId="4">'0503127 (Печать)'!$V$390</definedName>
    <definedName name="_Beg0407" localSheetId="5">'0503127 (Печать.Доходы)'!#REF!</definedName>
    <definedName name="_Beg0407" localSheetId="6">'0503127 (Печать.Источники)'!$V$19</definedName>
    <definedName name="_Beg0407" localSheetId="7">'0503127 (Печать.КОСГУ)'!$V$390</definedName>
    <definedName name="_Beg0407" localSheetId="8">'0503127 (Печать.Расходы)'!#REF!</definedName>
    <definedName name="_Beg0407">'0503127 (Ввод.ДетКБК)'!$V$158</definedName>
    <definedName name="_Beg0408" localSheetId="1">'0503127 (Ввод.ДетКБК.КОСГУ)'!$Y$158</definedName>
    <definedName name="_Beg0408" localSheetId="2">'0503127 (Ввод.НедетКБК)'!$Y$159</definedName>
    <definedName name="_Beg0408" localSheetId="3">'0503127 (Ввод.НедетКБК.КОСГУ)'!$Y$159</definedName>
    <definedName name="_Beg0408" localSheetId="4">'0503127 (Печать)'!$Y$390</definedName>
    <definedName name="_Beg0408" localSheetId="5">'0503127 (Печать.Доходы)'!#REF!</definedName>
    <definedName name="_Beg0408" localSheetId="6">'0503127 (Печать.Источники)'!$Y$19</definedName>
    <definedName name="_Beg0408" localSheetId="7">'0503127 (Печать.КОСГУ)'!$Y$390</definedName>
    <definedName name="_Beg0408" localSheetId="8">'0503127 (Печать.Расходы)'!#REF!</definedName>
    <definedName name="_Beg0408">'0503127 (Ввод.ДетКБК)'!$Y$158</definedName>
    <definedName name="_Beg0409" localSheetId="1">'0503127 (Ввод.ДетКБК.КОСГУ)'!$AB$158</definedName>
    <definedName name="_Beg0409" localSheetId="2">'0503127 (Ввод.НедетКБК)'!$AB$159</definedName>
    <definedName name="_Beg0409" localSheetId="3">'0503127 (Ввод.НедетКБК.КОСГУ)'!$AB$159</definedName>
    <definedName name="_Beg0409" localSheetId="4">'0503127 (Печать)'!$AB$390</definedName>
    <definedName name="_Beg0409" localSheetId="5">'0503127 (Печать.Доходы)'!#REF!</definedName>
    <definedName name="_Beg0409" localSheetId="6">'0503127 (Печать.Источники)'!$AB$19</definedName>
    <definedName name="_Beg0409" localSheetId="7">'0503127 (Печать.КОСГУ)'!$AB$390</definedName>
    <definedName name="_Beg0409" localSheetId="8">'0503127 (Печать.Расходы)'!#REF!</definedName>
    <definedName name="_Beg0409">'0503127 (Ввод.ДетКБК)'!$AB$158</definedName>
    <definedName name="_Sum0104" localSheetId="1">'0503127 (Ввод.ДетКБК.КОСГУ)'!#REF!</definedName>
    <definedName name="_Sum0104" localSheetId="2">'0503127 (Ввод.НедетКБК)'!#REF!</definedName>
    <definedName name="_Sum0104" localSheetId="3">'0503127 (Ввод.НедетКБК.КОСГУ)'!#REF!</definedName>
    <definedName name="_Sum0104" localSheetId="4">'0503127 (Печать)'!#REF!</definedName>
    <definedName name="_Sum0104" localSheetId="5">'0503127 (Печать.Доходы)'!#REF!</definedName>
    <definedName name="_Sum0104" localSheetId="6">'0503127 (Печать.Источники)'!#REF!</definedName>
    <definedName name="_Sum0104" localSheetId="7">'0503127 (Печать.КОСГУ)'!#REF!</definedName>
    <definedName name="_Sum0104" localSheetId="8">'0503127 (Печать.Расходы)'!#REF!</definedName>
    <definedName name="_Sum0104">'0503127 (Ввод.ДетКБК)'!#REF!</definedName>
    <definedName name="_Sum0105" localSheetId="1">'0503127 (Ввод.ДетКБК.КОСГУ)'!#REF!</definedName>
    <definedName name="_Sum0105" localSheetId="2">'0503127 (Ввод.НедетКБК)'!#REF!</definedName>
    <definedName name="_Sum0105" localSheetId="3">'0503127 (Ввод.НедетКБК.КОСГУ)'!#REF!</definedName>
    <definedName name="_Sum0105" localSheetId="4">'0503127 (Печать)'!#REF!</definedName>
    <definedName name="_Sum0105" localSheetId="5">'0503127 (Печать.Доходы)'!#REF!</definedName>
    <definedName name="_Sum0105" localSheetId="6">'0503127 (Печать.Источники)'!#REF!</definedName>
    <definedName name="_Sum0105" localSheetId="7">'0503127 (Печать.КОСГУ)'!#REF!</definedName>
    <definedName name="_Sum0105" localSheetId="8">'0503127 (Печать.Расходы)'!#REF!</definedName>
    <definedName name="_Sum0105">'0503127 (Ввод.ДетКБК)'!#REF!</definedName>
    <definedName name="_Sum0106" localSheetId="1">'0503127 (Ввод.ДетКБК.КОСГУ)'!#REF!</definedName>
    <definedName name="_Sum0106" localSheetId="2">'0503127 (Ввод.НедетКБК)'!#REF!</definedName>
    <definedName name="_Sum0106" localSheetId="3">'0503127 (Ввод.НедетКБК.КОСГУ)'!#REF!</definedName>
    <definedName name="_Sum0106" localSheetId="4">'0503127 (Печать)'!#REF!</definedName>
    <definedName name="_Sum0106" localSheetId="5">'0503127 (Печать.Доходы)'!#REF!</definedName>
    <definedName name="_Sum0106" localSheetId="6">'0503127 (Печать.Источники)'!#REF!</definedName>
    <definedName name="_Sum0106" localSheetId="7">'0503127 (Печать.КОСГУ)'!#REF!</definedName>
    <definedName name="_Sum0106" localSheetId="8">'0503127 (Печать.Расходы)'!#REF!</definedName>
    <definedName name="_Sum0106">'0503127 (Ввод.ДетКБК)'!#REF!</definedName>
    <definedName name="_Sum0107" localSheetId="1">'0503127 (Ввод.ДетКБК.КОСГУ)'!#REF!</definedName>
    <definedName name="_Sum0107" localSheetId="2">'0503127 (Ввод.НедетКБК)'!#REF!</definedName>
    <definedName name="_Sum0107" localSheetId="3">'0503127 (Ввод.НедетКБК.КОСГУ)'!#REF!</definedName>
    <definedName name="_Sum0107" localSheetId="4">'0503127 (Печать)'!#REF!</definedName>
    <definedName name="_Sum0107" localSheetId="5">'0503127 (Печать.Доходы)'!#REF!</definedName>
    <definedName name="_Sum0107" localSheetId="6">'0503127 (Печать.Источники)'!#REF!</definedName>
    <definedName name="_Sum0107" localSheetId="7">'0503127 (Печать.КОСГУ)'!#REF!</definedName>
    <definedName name="_Sum0107" localSheetId="8">'0503127 (Печать.Расходы)'!#REF!</definedName>
    <definedName name="_Sum0107">'0503127 (Ввод.ДетКБК)'!#REF!</definedName>
    <definedName name="_Sum0108" localSheetId="1">'0503127 (Ввод.ДетКБК.КОСГУ)'!#REF!</definedName>
    <definedName name="_Sum0108" localSheetId="2">'0503127 (Ввод.НедетКБК)'!#REF!</definedName>
    <definedName name="_Sum0108" localSheetId="3">'0503127 (Ввод.НедетКБК.КОСГУ)'!#REF!</definedName>
    <definedName name="_Sum0108" localSheetId="4">'0503127 (Печать)'!#REF!</definedName>
    <definedName name="_Sum0108" localSheetId="5">'0503127 (Печать.Доходы)'!#REF!</definedName>
    <definedName name="_Sum0108" localSheetId="6">'0503127 (Печать.Источники)'!#REF!</definedName>
    <definedName name="_Sum0108" localSheetId="7">'0503127 (Печать.КОСГУ)'!#REF!</definedName>
    <definedName name="_Sum0108" localSheetId="8">'0503127 (Печать.Расходы)'!#REF!</definedName>
    <definedName name="_Sum0108">'0503127 (Ввод.ДетКБК)'!#REF!</definedName>
    <definedName name="_Sum0109" localSheetId="1">'0503127 (Ввод.ДетКБК.КОСГУ)'!#REF!</definedName>
    <definedName name="_Sum0109" localSheetId="2">'0503127 (Ввод.НедетКБК)'!#REF!</definedName>
    <definedName name="_Sum0109" localSheetId="3">'0503127 (Ввод.НедетКБК.КОСГУ)'!#REF!</definedName>
    <definedName name="_Sum0109" localSheetId="4">'0503127 (Печать)'!#REF!</definedName>
    <definedName name="_Sum0109" localSheetId="5">'0503127 (Печать.Доходы)'!#REF!</definedName>
    <definedName name="_Sum0109" localSheetId="6">'0503127 (Печать.Источники)'!#REF!</definedName>
    <definedName name="_Sum0109" localSheetId="7">'0503127 (Печать.КОСГУ)'!#REF!</definedName>
    <definedName name="_Sum0109" localSheetId="8">'0503127 (Печать.Расходы)'!#REF!</definedName>
    <definedName name="_Sum0109">'0503127 (Ввод.ДетКБК)'!#REF!</definedName>
    <definedName name="_Sum0204" localSheetId="1">'0503127 (Ввод.ДетКБК.КОСГУ)'!#REF!</definedName>
    <definedName name="_Sum0204" localSheetId="2">'0503127 (Ввод.НедетКБК)'!#REF!</definedName>
    <definedName name="_Sum0204" localSheetId="3">'0503127 (Ввод.НедетКБК.КОСГУ)'!#REF!</definedName>
    <definedName name="_Sum0204" localSheetId="4">'0503127 (Печать)'!#REF!</definedName>
    <definedName name="_Sum0204" localSheetId="5">'0503127 (Печать.Доходы)'!#REF!</definedName>
    <definedName name="_Sum0204" localSheetId="6">'0503127 (Печать.Источники)'!#REF!</definedName>
    <definedName name="_Sum0204" localSheetId="7">'0503127 (Печать.КОСГУ)'!#REF!</definedName>
    <definedName name="_Sum0204" localSheetId="8">'0503127 (Печать.Расходы)'!#REF!</definedName>
    <definedName name="_Sum0204">'0503127 (Ввод.ДетКБК)'!#REF!</definedName>
    <definedName name="_Sum0205" localSheetId="1">'0503127 (Ввод.ДетКБК.КОСГУ)'!#REF!</definedName>
    <definedName name="_Sum0205" localSheetId="2">'0503127 (Ввод.НедетКБК)'!#REF!</definedName>
    <definedName name="_Sum0205" localSheetId="3">'0503127 (Ввод.НедетКБК.КОСГУ)'!#REF!</definedName>
    <definedName name="_Sum0205" localSheetId="4">'0503127 (Печать)'!#REF!</definedName>
    <definedName name="_Sum0205" localSheetId="5">'0503127 (Печать.Доходы)'!#REF!</definedName>
    <definedName name="_Sum0205" localSheetId="6">'0503127 (Печать.Источники)'!#REF!</definedName>
    <definedName name="_Sum0205" localSheetId="7">'0503127 (Печать.КОСГУ)'!#REF!</definedName>
    <definedName name="_Sum0205" localSheetId="8">'0503127 (Печать.Расходы)'!#REF!</definedName>
    <definedName name="_Sum0205">'0503127 (Ввод.ДетКБК)'!#REF!</definedName>
    <definedName name="_Sum0206" localSheetId="1">'0503127 (Ввод.ДетКБК.КОСГУ)'!#REF!</definedName>
    <definedName name="_Sum0206" localSheetId="2">'0503127 (Ввод.НедетКБК)'!#REF!</definedName>
    <definedName name="_Sum0206" localSheetId="3">'0503127 (Ввод.НедетКБК.КОСГУ)'!#REF!</definedName>
    <definedName name="_Sum0206" localSheetId="4">'0503127 (Печать)'!#REF!</definedName>
    <definedName name="_Sum0206" localSheetId="5">'0503127 (Печать.Доходы)'!#REF!</definedName>
    <definedName name="_Sum0206" localSheetId="6">'0503127 (Печать.Источники)'!#REF!</definedName>
    <definedName name="_Sum0206" localSheetId="7">'0503127 (Печать.КОСГУ)'!#REF!</definedName>
    <definedName name="_Sum0206" localSheetId="8">'0503127 (Печать.Расходы)'!#REF!</definedName>
    <definedName name="_Sum0206">'0503127 (Ввод.ДетКБК)'!#REF!</definedName>
    <definedName name="_Sum0207" localSheetId="1">'0503127 (Ввод.ДетКБК.КОСГУ)'!#REF!</definedName>
    <definedName name="_Sum0207" localSheetId="2">'0503127 (Ввод.НедетКБК)'!#REF!</definedName>
    <definedName name="_Sum0207" localSheetId="3">'0503127 (Ввод.НедетКБК.КОСГУ)'!#REF!</definedName>
    <definedName name="_Sum0207" localSheetId="4">'0503127 (Печать)'!#REF!</definedName>
    <definedName name="_Sum0207" localSheetId="5">'0503127 (Печать.Доходы)'!#REF!</definedName>
    <definedName name="_Sum0207" localSheetId="6">'0503127 (Печать.Источники)'!#REF!</definedName>
    <definedName name="_Sum0207" localSheetId="7">'0503127 (Печать.КОСГУ)'!#REF!</definedName>
    <definedName name="_Sum0207" localSheetId="8">'0503127 (Печать.Расходы)'!#REF!</definedName>
    <definedName name="_Sum0207">'0503127 (Ввод.ДетКБК)'!#REF!</definedName>
    <definedName name="_Sum0208" localSheetId="1">'0503127 (Ввод.ДетКБК.КОСГУ)'!#REF!</definedName>
    <definedName name="_Sum0208" localSheetId="2">'0503127 (Ввод.НедетКБК)'!#REF!</definedName>
    <definedName name="_Sum0208" localSheetId="3">'0503127 (Ввод.НедетКБК.КОСГУ)'!#REF!</definedName>
    <definedName name="_Sum0208" localSheetId="4">'0503127 (Печать)'!#REF!</definedName>
    <definedName name="_Sum0208" localSheetId="5">'0503127 (Печать.Доходы)'!#REF!</definedName>
    <definedName name="_Sum0208" localSheetId="6">'0503127 (Печать.Источники)'!#REF!</definedName>
    <definedName name="_Sum0208" localSheetId="7">'0503127 (Печать.КОСГУ)'!#REF!</definedName>
    <definedName name="_Sum0208" localSheetId="8">'0503127 (Печать.Расходы)'!#REF!</definedName>
    <definedName name="_Sum0208">'0503127 (Ввод.ДетКБК)'!#REF!</definedName>
    <definedName name="_Sum0209" localSheetId="1">'0503127 (Ввод.ДетКБК.КОСГУ)'!#REF!</definedName>
    <definedName name="_Sum0209" localSheetId="2">'0503127 (Ввод.НедетКБК)'!#REF!</definedName>
    <definedName name="_Sum0209" localSheetId="3">'0503127 (Ввод.НедетКБК.КОСГУ)'!#REF!</definedName>
    <definedName name="_Sum0209" localSheetId="4">'0503127 (Печать)'!#REF!</definedName>
    <definedName name="_Sum0209" localSheetId="5">'0503127 (Печать.Доходы)'!#REF!</definedName>
    <definedName name="_Sum0209" localSheetId="6">'0503127 (Печать.Источники)'!#REF!</definedName>
    <definedName name="_Sum0209" localSheetId="7">'0503127 (Печать.КОСГУ)'!#REF!</definedName>
    <definedName name="_Sum0209" localSheetId="8">'0503127 (Печать.Расходы)'!#REF!</definedName>
    <definedName name="_Sum0209">'0503127 (Ввод.ДетКБК)'!#REF!</definedName>
    <definedName name="_Sum0210" localSheetId="1">'0503127 (Ввод.ДетКБК.КОСГУ)'!#REF!</definedName>
    <definedName name="_Sum0210" localSheetId="2">'0503127 (Ввод.НедетКБК)'!#REF!</definedName>
    <definedName name="_Sum0210" localSheetId="3">'0503127 (Ввод.НедетКБК.КОСГУ)'!#REF!</definedName>
    <definedName name="_Sum0210" localSheetId="4">'0503127 (Печать)'!#REF!</definedName>
    <definedName name="_Sum0210" localSheetId="5">'0503127 (Печать.Доходы)'!#REF!</definedName>
    <definedName name="_Sum0210" localSheetId="6">'0503127 (Печать.Источники)'!#REF!</definedName>
    <definedName name="_Sum0210" localSheetId="7">'0503127 (Печать.КОСГУ)'!#REF!</definedName>
    <definedName name="_Sum0210" localSheetId="8">'0503127 (Печать.Расходы)'!#REF!</definedName>
    <definedName name="_Sum0210">'0503127 (Ввод.ДетКБК)'!#REF!</definedName>
    <definedName name="_Sum0211" localSheetId="1">'0503127 (Ввод.ДетКБК.КОСГУ)'!#REF!</definedName>
    <definedName name="_Sum0211" localSheetId="2">'0503127 (Ввод.НедетКБК)'!#REF!</definedName>
    <definedName name="_Sum0211" localSheetId="3">'0503127 (Ввод.НедетКБК.КОСГУ)'!#REF!</definedName>
    <definedName name="_Sum0211" localSheetId="4">'0503127 (Печать)'!#REF!</definedName>
    <definedName name="_Sum0211" localSheetId="5">'0503127 (Печать.Доходы)'!#REF!</definedName>
    <definedName name="_Sum0211" localSheetId="6">'0503127 (Печать.Источники)'!#REF!</definedName>
    <definedName name="_Sum0211" localSheetId="7">'0503127 (Печать.КОСГУ)'!#REF!</definedName>
    <definedName name="_Sum0211" localSheetId="8">'0503127 (Печать.Расходы)'!#REF!</definedName>
    <definedName name="_Sum0211">'0503127 (Ввод.ДетКБК)'!#REF!</definedName>
    <definedName name="_Sum0304" localSheetId="1">'0503127 (Ввод.ДетКБК.КОСГУ)'!#REF!</definedName>
    <definedName name="_Sum0304" localSheetId="2">'0503127 (Ввод.НедетКБК)'!#REF!</definedName>
    <definedName name="_Sum0304" localSheetId="3">'0503127 (Ввод.НедетКБК.КОСГУ)'!#REF!</definedName>
    <definedName name="_Sum0304" localSheetId="4">'0503127 (Печать)'!#REF!</definedName>
    <definedName name="_Sum0304" localSheetId="5">'0503127 (Печать.Доходы)'!#REF!</definedName>
    <definedName name="_Sum0304" localSheetId="6">'0503127 (Печать.Источники)'!#REF!</definedName>
    <definedName name="_Sum0304" localSheetId="7">'0503127 (Печать.КОСГУ)'!#REF!</definedName>
    <definedName name="_Sum0304" localSheetId="8">'0503127 (Печать.Расходы)'!#REF!</definedName>
    <definedName name="_Sum0304">'0503127 (Ввод.ДетКБК)'!#REF!</definedName>
    <definedName name="_Sum0305" localSheetId="1">'0503127 (Ввод.ДетКБК.КОСГУ)'!#REF!</definedName>
    <definedName name="_Sum0305" localSheetId="2">'0503127 (Ввод.НедетКБК)'!#REF!</definedName>
    <definedName name="_Sum0305" localSheetId="3">'0503127 (Ввод.НедетКБК.КОСГУ)'!#REF!</definedName>
    <definedName name="_Sum0305" localSheetId="4">'0503127 (Печать)'!#REF!</definedName>
    <definedName name="_Sum0305" localSheetId="5">'0503127 (Печать.Доходы)'!#REF!</definedName>
    <definedName name="_Sum0305" localSheetId="6">'0503127 (Печать.Источники)'!#REF!</definedName>
    <definedName name="_Sum0305" localSheetId="7">'0503127 (Печать.КОСГУ)'!#REF!</definedName>
    <definedName name="_Sum0305" localSheetId="8">'0503127 (Печать.Расходы)'!#REF!</definedName>
    <definedName name="_Sum0305">'0503127 (Ввод.ДетКБК)'!#REF!</definedName>
    <definedName name="_Sum0306" localSheetId="1">'0503127 (Ввод.ДетКБК.КОСГУ)'!#REF!</definedName>
    <definedName name="_Sum0306" localSheetId="2">'0503127 (Ввод.НедетКБК)'!#REF!</definedName>
    <definedName name="_Sum0306" localSheetId="3">'0503127 (Ввод.НедетКБК.КОСГУ)'!#REF!</definedName>
    <definedName name="_Sum0306" localSheetId="4">'0503127 (Печать)'!#REF!</definedName>
    <definedName name="_Sum0306" localSheetId="5">'0503127 (Печать.Доходы)'!#REF!</definedName>
    <definedName name="_Sum0306" localSheetId="6">'0503127 (Печать.Источники)'!#REF!</definedName>
    <definedName name="_Sum0306" localSheetId="7">'0503127 (Печать.КОСГУ)'!#REF!</definedName>
    <definedName name="_Sum0306" localSheetId="8">'0503127 (Печать.Расходы)'!#REF!</definedName>
    <definedName name="_Sum0306">'0503127 (Ввод.ДетКБК)'!#REF!</definedName>
    <definedName name="_Sum0307" localSheetId="1">'0503127 (Ввод.ДетКБК.КОСГУ)'!#REF!</definedName>
    <definedName name="_Sum0307" localSheetId="2">'0503127 (Ввод.НедетКБК)'!#REF!</definedName>
    <definedName name="_Sum0307" localSheetId="3">'0503127 (Ввод.НедетКБК.КОСГУ)'!#REF!</definedName>
    <definedName name="_Sum0307" localSheetId="4">'0503127 (Печать)'!#REF!</definedName>
    <definedName name="_Sum0307" localSheetId="5">'0503127 (Печать.Доходы)'!#REF!</definedName>
    <definedName name="_Sum0307" localSheetId="6">'0503127 (Печать.Источники)'!#REF!</definedName>
    <definedName name="_Sum0307" localSheetId="7">'0503127 (Печать.КОСГУ)'!#REF!</definedName>
    <definedName name="_Sum0307" localSheetId="8">'0503127 (Печать.Расходы)'!#REF!</definedName>
    <definedName name="_Sum0307">'0503127 (Ввод.ДетКБК)'!#REF!</definedName>
    <definedName name="_Sum0308" localSheetId="1">'0503127 (Ввод.ДетКБК.КОСГУ)'!#REF!</definedName>
    <definedName name="_Sum0308" localSheetId="2">'0503127 (Ввод.НедетКБК)'!#REF!</definedName>
    <definedName name="_Sum0308" localSheetId="3">'0503127 (Ввод.НедетКБК.КОСГУ)'!#REF!</definedName>
    <definedName name="_Sum0308" localSheetId="4">'0503127 (Печать)'!#REF!</definedName>
    <definedName name="_Sum0308" localSheetId="5">'0503127 (Печать.Доходы)'!#REF!</definedName>
    <definedName name="_Sum0308" localSheetId="6">'0503127 (Печать.Источники)'!#REF!</definedName>
    <definedName name="_Sum0308" localSheetId="7">'0503127 (Печать.КОСГУ)'!#REF!</definedName>
    <definedName name="_Sum0308" localSheetId="8">'0503127 (Печать.Расходы)'!#REF!</definedName>
    <definedName name="_Sum0308">'0503127 (Ввод.ДетКБК)'!#REF!</definedName>
    <definedName name="_Sum0309" localSheetId="1">'0503127 (Ввод.ДетКБК.КОСГУ)'!#REF!</definedName>
    <definedName name="_Sum0309" localSheetId="2">'0503127 (Ввод.НедетКБК)'!#REF!</definedName>
    <definedName name="_Sum0309" localSheetId="3">'0503127 (Ввод.НедетКБК.КОСГУ)'!#REF!</definedName>
    <definedName name="_Sum0309" localSheetId="4">'0503127 (Печать)'!#REF!</definedName>
    <definedName name="_Sum0309" localSheetId="5">'0503127 (Печать.Доходы)'!#REF!</definedName>
    <definedName name="_Sum0309" localSheetId="6">'0503127 (Печать.Источники)'!#REF!</definedName>
    <definedName name="_Sum0309" localSheetId="7">'0503127 (Печать.КОСГУ)'!#REF!</definedName>
    <definedName name="_Sum0309" localSheetId="8">'0503127 (Печать.Расходы)'!#REF!</definedName>
    <definedName name="_Sum0309">'0503127 (Ввод.ДетКБК)'!#REF!</definedName>
    <definedName name="_Sum0404" localSheetId="1">'0503127 (Ввод.ДетКБК.КОСГУ)'!#REF!</definedName>
    <definedName name="_Sum0404" localSheetId="2">'0503127 (Ввод.НедетКБК)'!#REF!</definedName>
    <definedName name="_Sum0404" localSheetId="3">'0503127 (Ввод.НедетКБК.КОСГУ)'!#REF!</definedName>
    <definedName name="_Sum0404" localSheetId="4">'0503127 (Печать)'!#REF!</definedName>
    <definedName name="_Sum0404" localSheetId="5">'0503127 (Печать.Доходы)'!#REF!</definedName>
    <definedName name="_Sum0404" localSheetId="6">'0503127 (Печать.Источники)'!#REF!</definedName>
    <definedName name="_Sum0404" localSheetId="7">'0503127 (Печать.КОСГУ)'!#REF!</definedName>
    <definedName name="_Sum0404" localSheetId="8">'0503127 (Печать.Расходы)'!#REF!</definedName>
    <definedName name="_Sum0404">'0503127 (Ввод.ДетКБК)'!#REF!</definedName>
    <definedName name="_Sum0405" localSheetId="1">'0503127 (Ввод.ДетКБК.КОСГУ)'!#REF!</definedName>
    <definedName name="_Sum0405" localSheetId="2">'0503127 (Ввод.НедетКБК)'!#REF!</definedName>
    <definedName name="_Sum0405" localSheetId="3">'0503127 (Ввод.НедетКБК.КОСГУ)'!#REF!</definedName>
    <definedName name="_Sum0405" localSheetId="4">'0503127 (Печать)'!#REF!</definedName>
    <definedName name="_Sum0405" localSheetId="5">'0503127 (Печать.Доходы)'!#REF!</definedName>
    <definedName name="_Sum0405" localSheetId="6">'0503127 (Печать.Источники)'!#REF!</definedName>
    <definedName name="_Sum0405" localSheetId="7">'0503127 (Печать.КОСГУ)'!#REF!</definedName>
    <definedName name="_Sum0405" localSheetId="8">'0503127 (Печать.Расходы)'!#REF!</definedName>
    <definedName name="_Sum0405">'0503127 (Ввод.ДетКБК)'!#REF!</definedName>
    <definedName name="_Sum0406" localSheetId="1">'0503127 (Ввод.ДетКБК.КОСГУ)'!#REF!</definedName>
    <definedName name="_Sum0406" localSheetId="2">'0503127 (Ввод.НедетКБК)'!#REF!</definedName>
    <definedName name="_Sum0406" localSheetId="3">'0503127 (Ввод.НедетКБК.КОСГУ)'!#REF!</definedName>
    <definedName name="_Sum0406" localSheetId="4">'0503127 (Печать)'!#REF!</definedName>
    <definedName name="_Sum0406" localSheetId="5">'0503127 (Печать.Доходы)'!#REF!</definedName>
    <definedName name="_Sum0406" localSheetId="6">'0503127 (Печать.Источники)'!#REF!</definedName>
    <definedName name="_Sum0406" localSheetId="7">'0503127 (Печать.КОСГУ)'!#REF!</definedName>
    <definedName name="_Sum0406" localSheetId="8">'0503127 (Печать.Расходы)'!#REF!</definedName>
    <definedName name="_Sum0406">'0503127 (Ввод.ДетКБК)'!#REF!</definedName>
    <definedName name="_Sum0407" localSheetId="1">'0503127 (Ввод.ДетКБК.КОСГУ)'!#REF!</definedName>
    <definedName name="_Sum0407" localSheetId="2">'0503127 (Ввод.НедетКБК)'!#REF!</definedName>
    <definedName name="_Sum0407" localSheetId="3">'0503127 (Ввод.НедетКБК.КОСГУ)'!#REF!</definedName>
    <definedName name="_Sum0407" localSheetId="4">'0503127 (Печать)'!#REF!</definedName>
    <definedName name="_Sum0407" localSheetId="5">'0503127 (Печать.Доходы)'!#REF!</definedName>
    <definedName name="_Sum0407" localSheetId="6">'0503127 (Печать.Источники)'!#REF!</definedName>
    <definedName name="_Sum0407" localSheetId="7">'0503127 (Печать.КОСГУ)'!#REF!</definedName>
    <definedName name="_Sum0407" localSheetId="8">'0503127 (Печать.Расходы)'!#REF!</definedName>
    <definedName name="_Sum0407">'0503127 (Ввод.ДетКБК)'!#REF!</definedName>
    <definedName name="_Sum0408" localSheetId="1">'0503127 (Ввод.ДетКБК.КОСГУ)'!#REF!</definedName>
    <definedName name="_Sum0408" localSheetId="2">'0503127 (Ввод.НедетКБК)'!#REF!</definedName>
    <definedName name="_Sum0408" localSheetId="3">'0503127 (Ввод.НедетКБК.КОСГУ)'!#REF!</definedName>
    <definedName name="_Sum0408" localSheetId="4">'0503127 (Печать)'!#REF!</definedName>
    <definedName name="_Sum0408" localSheetId="5">'0503127 (Печать.Доходы)'!#REF!</definedName>
    <definedName name="_Sum0408" localSheetId="6">'0503127 (Печать.Источники)'!#REF!</definedName>
    <definedName name="_Sum0408" localSheetId="7">'0503127 (Печать.КОСГУ)'!#REF!</definedName>
    <definedName name="_Sum0408" localSheetId="8">'0503127 (Печать.Расходы)'!#REF!</definedName>
    <definedName name="_Sum0408">'0503127 (Ввод.ДетКБК)'!#REF!</definedName>
    <definedName name="_Sum0409" localSheetId="1">'0503127 (Ввод.ДетКБК.КОСГУ)'!#REF!</definedName>
    <definedName name="_Sum0409" localSheetId="2">'0503127 (Ввод.НедетКБК)'!#REF!</definedName>
    <definedName name="_Sum0409" localSheetId="3">'0503127 (Ввод.НедетКБК.КОСГУ)'!#REF!</definedName>
    <definedName name="_Sum0409" localSheetId="4">'0503127 (Печать)'!#REF!</definedName>
    <definedName name="_Sum0409" localSheetId="5">'0503127 (Печать.Доходы)'!#REF!</definedName>
    <definedName name="_Sum0409" localSheetId="6">'0503127 (Печать.Источники)'!#REF!</definedName>
    <definedName name="_Sum0409" localSheetId="7">'0503127 (Печать.КОСГУ)'!#REF!</definedName>
    <definedName name="_Sum0409" localSheetId="8">'0503127 (Печать.Расходы)'!#REF!</definedName>
    <definedName name="_Sum0409">'0503127 (Ввод.ДетКБК)'!#REF!</definedName>
    <definedName name="detailEndExpend" localSheetId="1">'0503127 (Ввод.ДетКБК.КОСГУ)'!$M$140</definedName>
    <definedName name="detailEndExpend" localSheetId="2">'0503127 (Ввод.НедетКБК)'!$M$141</definedName>
    <definedName name="detailEndExpend" localSheetId="3">'0503127 (Ввод.НедетКБК.КОСГУ)'!$M$141</definedName>
    <definedName name="detailEndExpend" localSheetId="4">'0503127 (Печать)'!$M$370</definedName>
    <definedName name="detailEndExpend" localSheetId="5">'0503127 (Печать.Доходы)'!#REF!</definedName>
    <definedName name="detailEndExpend" localSheetId="6">'0503127 (Печать.Источники)'!#REF!</definedName>
    <definedName name="detailEndExpend" localSheetId="7">'0503127 (Печать.КОСГУ)'!$M$370</definedName>
    <definedName name="detailEndExpend" localSheetId="8">'0503127 (Печать.Расходы)'!$M$282</definedName>
    <definedName name="detailEndExpend">'0503127 (Ввод.ДетКБК)'!$M$140</definedName>
    <definedName name="detailEndFinSrcI" localSheetId="1">'0503127 (Ввод.ДетКБК.КОСГУ)'!$M$156</definedName>
    <definedName name="detailEndFinSrcI" localSheetId="2">'0503127 (Ввод.НедетКБК)'!$M$157</definedName>
    <definedName name="detailEndFinSrcI" localSheetId="3">'0503127 (Ввод.НедетКБК.КОСГУ)'!$M$157</definedName>
    <definedName name="detailEndFinSrcI" localSheetId="4">'0503127 (Печать)'!$M$388</definedName>
    <definedName name="detailEndFinSrcI" localSheetId="5">'0503127 (Печать.Доходы)'!#REF!</definedName>
    <definedName name="detailEndFinSrcI" localSheetId="6">'0503127 (Печать.Источники)'!$M$17</definedName>
    <definedName name="detailEndFinSrcI" localSheetId="7">'0503127 (Печать.КОСГУ)'!$M$388</definedName>
    <definedName name="detailEndFinSrcI" localSheetId="8">'0503127 (Печать.Расходы)'!#REF!</definedName>
    <definedName name="detailEndFinSrcI">'0503127 (Ввод.ДетКБК)'!$M$156</definedName>
    <definedName name="detailEndFinSrcO" localSheetId="1">'0503127 (Ввод.ДетКБК.КОСГУ)'!$M$160</definedName>
    <definedName name="detailEndFinSrcO" localSheetId="2">'0503127 (Ввод.НедетКБК)'!$M$161</definedName>
    <definedName name="detailEndFinSrcO" localSheetId="3">'0503127 (Ввод.НедетКБК.КОСГУ)'!$M$161</definedName>
    <definedName name="detailEndFinSrcO" localSheetId="4">'0503127 (Печать)'!$M$394</definedName>
    <definedName name="detailEndFinSrcO" localSheetId="5">'0503127 (Печать.Доходы)'!#REF!</definedName>
    <definedName name="detailEndFinSrcO" localSheetId="6">'0503127 (Печать.Источники)'!$M$23</definedName>
    <definedName name="detailEndFinSrcO" localSheetId="7">'0503127 (Печать.КОСГУ)'!$M$394</definedName>
    <definedName name="detailEndFinSrcO" localSheetId="8">'0503127 (Печать.Расходы)'!#REF!</definedName>
    <definedName name="detailEndFinSrcO">'0503127 (Ввод.ДетКБК)'!$M$160</definedName>
    <definedName name="detailEndIncome" localSheetId="1">'0503127 (Ввод.ДетКБК.КОСГУ)'!$M$53</definedName>
    <definedName name="detailEndIncome" localSheetId="2">'0503127 (Ввод.НедетКБК)'!$M$54</definedName>
    <definedName name="detailEndIncome" localSheetId="3">'0503127 (Ввод.НедетКБК.КОСГУ)'!$M$54</definedName>
    <definedName name="detailEndIncome" localSheetId="4">'0503127 (Печать)'!$M$87</definedName>
    <definedName name="detailEndIncome" localSheetId="5">'0503127 (Печать.Доходы)'!$M$73</definedName>
    <definedName name="detailEndIncome" localSheetId="6">'0503127 (Печать.Источники)'!#REF!</definedName>
    <definedName name="detailEndIncome" localSheetId="7">'0503127 (Печать.КОСГУ)'!$M$87</definedName>
    <definedName name="detailEndIncome" localSheetId="8">'0503127 (Печать.Расходы)'!#REF!</definedName>
    <definedName name="detailEndIncome">'0503127 (Ввод.ДетКБК)'!$M$53</definedName>
    <definedName name="detailStartExpend" localSheetId="1">'0503127 (Ввод.ДетКБК.КОСГУ)'!$C$65</definedName>
    <definedName name="detailStartExpend" localSheetId="2">'0503127 (Ввод.НедетКБК)'!$C$66</definedName>
    <definedName name="detailStartExpend" localSheetId="3">'0503127 (Ввод.НедетКБК.КОСГУ)'!$C$66</definedName>
    <definedName name="detailStartExpend" localSheetId="4">'0503127 (Печать)'!$C$101</definedName>
    <definedName name="detailStartExpend" localSheetId="5">'0503127 (Печать.Доходы)'!#REF!</definedName>
    <definedName name="detailStartExpend" localSheetId="6">'0503127 (Печать.Источники)'!#REF!</definedName>
    <definedName name="detailStartExpend" localSheetId="7">'0503127 (Печать.КОСГУ)'!$C$101</definedName>
    <definedName name="detailStartExpend" localSheetId="8">'0503127 (Печать.Расходы)'!$C$13</definedName>
    <definedName name="detailStartExpend">'0503127 (Ввод.ДетКБК)'!$C$65</definedName>
    <definedName name="detailStartFinSrcI" localSheetId="1">'0503127 (Ввод.ДетКБК.КОСГУ)'!$C$154</definedName>
    <definedName name="detailStartFinSrcI" localSheetId="2">'0503127 (Ввод.НедетКБК)'!$C$155</definedName>
    <definedName name="detailStartFinSrcI" localSheetId="3">'0503127 (Ввод.НедетКБК.КОСГУ)'!$C$155</definedName>
    <definedName name="detailStartFinSrcI" localSheetId="4">'0503127 (Печать)'!$C$384</definedName>
    <definedName name="detailStartFinSrcI" localSheetId="5">'0503127 (Печать.Доходы)'!#REF!</definedName>
    <definedName name="detailStartFinSrcI" localSheetId="6">'0503127 (Печать.Источники)'!$C$13</definedName>
    <definedName name="detailStartFinSrcI" localSheetId="7">'0503127 (Печать.КОСГУ)'!$C$384</definedName>
    <definedName name="detailStartFinSrcI" localSheetId="8">'0503127 (Печать.Расходы)'!#REF!</definedName>
    <definedName name="detailStartFinSrcI">'0503127 (Ввод.ДетКБК)'!$C$154</definedName>
    <definedName name="detailStartFinSrcO" localSheetId="1">'0503127 (Ввод.ДетКБК.КОСГУ)'!$C$158</definedName>
    <definedName name="detailStartFinSrcO" localSheetId="2">'0503127 (Ввод.НедетКБК)'!$C$159</definedName>
    <definedName name="detailStartFinSrcO" localSheetId="3">'0503127 (Ввод.НедетКБК.КОСГУ)'!$C$159</definedName>
    <definedName name="detailStartFinSrcO" localSheetId="4">'0503127 (Печать)'!$C$390</definedName>
    <definedName name="detailStartFinSrcO" localSheetId="5">'0503127 (Печать.Доходы)'!#REF!</definedName>
    <definedName name="detailStartFinSrcO" localSheetId="6">'0503127 (Печать.Источники)'!$C$19</definedName>
    <definedName name="detailStartFinSrcO" localSheetId="7">'0503127 (Печать.КОСГУ)'!$C$390</definedName>
    <definedName name="detailStartFinSrcO" localSheetId="8">'0503127 (Печать.Расходы)'!#REF!</definedName>
    <definedName name="detailStartFinSrcO">'0503127 (Ввод.ДетКБК)'!$C$158</definedName>
    <definedName name="detailStartIncome" localSheetId="1">'0503127 (Ввод.ДетКБК.КОСГУ)'!$C$22</definedName>
    <definedName name="detailStartIncome" localSheetId="2">'0503127 (Ввод.НедетКБК)'!$C$23</definedName>
    <definedName name="detailStartIncome" localSheetId="3">'0503127 (Ввод.НедетКБК.КОСГУ)'!$C$23</definedName>
    <definedName name="detailStartIncome" localSheetId="4">'0503127 (Печать)'!$C$23</definedName>
    <definedName name="detailStartIncome" localSheetId="5">'0503127 (Печать.Доходы)'!$C$9</definedName>
    <definedName name="detailStartIncome" localSheetId="6">'0503127 (Печать.Источники)'!#REF!</definedName>
    <definedName name="detailStartIncome" localSheetId="7">'0503127 (Печать.КОСГУ)'!$C$23</definedName>
    <definedName name="detailStartIncome" localSheetId="8">'0503127 (Печать.Расходы)'!#REF!</definedName>
    <definedName name="detailStartIncome">'0503127 (Ввод.ДетКБК)'!$C$22</definedName>
    <definedName name="LoadScript" localSheetId="2">#REF!</definedName>
    <definedName name="LoadScript" localSheetId="3">#REF!</definedName>
    <definedName name="LoadScript" localSheetId="4">#REF!</definedName>
    <definedName name="LoadScript" localSheetId="5">#REF!</definedName>
    <definedName name="LoadScript" localSheetId="6">#REF!</definedName>
    <definedName name="LoadScript" localSheetId="7">#REF!</definedName>
    <definedName name="LoadScript" localSheetId="8">#REF!</definedName>
    <definedName name="LoadScript">#REF!</definedName>
    <definedName name="S010_Beg" localSheetId="1">'0503127 (Ввод.ДетКБК.КОСГУ)'!$B$21</definedName>
    <definedName name="S010_Beg">'0503127 (Ввод.ДетКБК)'!$B$21</definedName>
    <definedName name="S010_End" localSheetId="1">'0503127 (Ввод.ДетКБК.КОСГУ)'!$AG$21</definedName>
    <definedName name="S010_End">'0503127 (Ввод.ДетКБК)'!$AG$21</definedName>
    <definedName name="S200_Beg" localSheetId="1">'0503127 (Ввод.ДетКБК.КОСГУ)'!#REF!</definedName>
    <definedName name="S200_Beg">'0503127 (Ввод.ДетКБК)'!#REF!</definedName>
    <definedName name="S450_Beg" localSheetId="1">'0503127 (Ввод.ДетКБК.КОСГУ)'!$B$141</definedName>
    <definedName name="S450_Beg">'0503127 (Ввод.ДетКБК)'!$B$141</definedName>
    <definedName name="S450_End" localSheetId="1">'0503127 (Ввод.ДетКБК.КОСГУ)'!$AH$141</definedName>
    <definedName name="S450_End">'0503127 (Ввод.ДетКБК)'!$AH$141</definedName>
    <definedName name="S500_Beg" localSheetId="1">'0503127 (Ввод.ДетКБК.КОСГУ)'!$B$151</definedName>
    <definedName name="S500_Beg">'0503127 (Ввод.ДетКБК)'!$B$151</definedName>
    <definedName name="S500_End" localSheetId="1">'0503127 (Ввод.ДетКБК.КОСГУ)'!$AB$151</definedName>
    <definedName name="S500_End">'0503127 (Ввод.ДетКБК)'!$AB$151</definedName>
    <definedName name="S520_Beg" localSheetId="1">'0503127 (Ввод.ДетКБК.КОСГУ)'!$B$153</definedName>
    <definedName name="S520_Beg">'0503127 (Ввод.ДетКБК)'!$B$153</definedName>
    <definedName name="S520_End" localSheetId="1">'0503127 (Ввод.ДетКБК.КОСГУ)'!$AB$153</definedName>
    <definedName name="S520_End">'0503127 (Ввод.ДетКБК)'!$AB$153</definedName>
    <definedName name="S620_Beg" localSheetId="1">'0503127 (Ввод.ДетКБК.КОСГУ)'!$B$157</definedName>
    <definedName name="S620_Beg">'0503127 (Ввод.ДетКБК)'!$B$157</definedName>
    <definedName name="S620_End" localSheetId="1">'0503127 (Ввод.ДетКБК.КОСГУ)'!$AB$157</definedName>
    <definedName name="S620_End">'0503127 (Ввод.ДетКБК)'!$AB$157</definedName>
    <definedName name="S700_Beg" localSheetId="1">'0503127 (Ввод.ДетКБК.КОСГУ)'!#REF!</definedName>
    <definedName name="S700_Beg">'0503127 (Ввод.ДетКБК)'!#REF!</definedName>
    <definedName name="S800_Beg" localSheetId="1">'0503127 (Ввод.ДетКБК.КОСГУ)'!$B$166</definedName>
    <definedName name="S800_Beg">'0503127 (Ввод.ДетКБК)'!$B$166</definedName>
    <definedName name="S810_Beg" localSheetId="1">'0503127 (Ввод.ДетКБК.КОСГУ)'!$B$167</definedName>
    <definedName name="S810_Beg">'0503127 (Ввод.ДетКБК)'!$B$167</definedName>
    <definedName name="S811_Beg" localSheetId="1">'0503127 (Ввод.ДетКБК.КОСГУ)'!$B$169</definedName>
    <definedName name="S811_Beg">'0503127 (Ввод.ДетКБК)'!$B$169</definedName>
    <definedName name="S811_End" localSheetId="1">'0503127 (Ввод.ДетКБК.КОСГУ)'!$Y$169</definedName>
    <definedName name="S811_End">'0503127 (Ввод.ДетКБК)'!$Y$169</definedName>
    <definedName name="S812_Beg" localSheetId="1">'0503127 (Ввод.ДетКБК.КОСГУ)'!$B$170</definedName>
    <definedName name="S812_Beg">'0503127 (Ввод.ДетКБК)'!$B$170</definedName>
    <definedName name="txt_fileName" localSheetId="1">#REF!</definedName>
    <definedName name="txt_fileName" localSheetId="2">#REF!</definedName>
    <definedName name="txt_fileName" localSheetId="3">#REF!</definedName>
    <definedName name="txt_fileName" localSheetId="4">#REF!</definedName>
    <definedName name="txt_fileName" localSheetId="5">#REF!</definedName>
    <definedName name="txt_fileName" localSheetId="6">#REF!</definedName>
    <definedName name="txt_fileName" localSheetId="7">#REF!</definedName>
    <definedName name="txt_fileName" localSheetId="8">#REF!</definedName>
    <definedName name="txt_fileName">#REF!</definedName>
    <definedName name="UnloadScript" localSheetId="1">#REF!</definedName>
    <definedName name="UnloadScript" localSheetId="2">#REF!</definedName>
    <definedName name="UnloadScript" localSheetId="3">#REF!</definedName>
    <definedName name="UnloadScript" localSheetId="4">#REF!</definedName>
    <definedName name="UnloadScript" localSheetId="5">#REF!</definedName>
    <definedName name="UnloadScript" localSheetId="6">#REF!</definedName>
    <definedName name="UnloadScript" localSheetId="7">#REF!</definedName>
    <definedName name="UnloadScript" localSheetId="8">#REF!</definedName>
    <definedName name="UnloadScript">#REF!</definedName>
    <definedName name="Дефициты_First" localSheetId="1">'0503127 (Ввод.ДетКБК.КОСГУ)'!#REF!</definedName>
    <definedName name="Дефициты_First" localSheetId="2">'0503127 (Ввод.НедетКБК)'!#REF!</definedName>
    <definedName name="Дефициты_First" localSheetId="3">'0503127 (Ввод.НедетКБК.КОСГУ)'!#REF!</definedName>
    <definedName name="Дефициты_First" localSheetId="4">'0503127 (Печать)'!#REF!</definedName>
    <definedName name="Дефициты_First" localSheetId="5">'0503127 (Печать.Доходы)'!#REF!</definedName>
    <definedName name="Дефициты_First" localSheetId="6">'0503127 (Печать.Источники)'!#REF!</definedName>
    <definedName name="Дефициты_First" localSheetId="7">'0503127 (Печать.КОСГУ)'!#REF!</definedName>
    <definedName name="Дефициты_First" localSheetId="8">'0503127 (Печать.Расходы)'!#REF!</definedName>
    <definedName name="Дефициты_First">'0503127 (Ввод.ДетКБК)'!#REF!</definedName>
    <definedName name="Дефициты_First1" localSheetId="1">'0503127 (Ввод.ДетКБК.КОСГУ)'!#REF!</definedName>
    <definedName name="Дефициты_First1" localSheetId="2">'0503127 (Ввод.НедетКБК)'!#REF!</definedName>
    <definedName name="Дефициты_First1" localSheetId="3">'0503127 (Ввод.НедетКБК.КОСГУ)'!#REF!</definedName>
    <definedName name="Дефициты_First1" localSheetId="4">'0503127 (Печать)'!#REF!</definedName>
    <definedName name="Дефициты_First1" localSheetId="5">'0503127 (Печать.Доходы)'!#REF!</definedName>
    <definedName name="Дефициты_First1" localSheetId="6">'0503127 (Печать.Источники)'!#REF!</definedName>
    <definedName name="Дефициты_First1" localSheetId="7">'0503127 (Печать.КОСГУ)'!#REF!</definedName>
    <definedName name="Дефициты_First1" localSheetId="8">'0503127 (Печать.Расходы)'!#REF!</definedName>
    <definedName name="Дефициты_First1">'0503127 (Ввод.ДетКБК)'!#REF!</definedName>
    <definedName name="Дефициты_Last" localSheetId="1">'0503127 (Ввод.ДетКБК.КОСГУ)'!#REF!</definedName>
    <definedName name="Дефициты_Last" localSheetId="2">'0503127 (Ввод.НедетКБК)'!#REF!</definedName>
    <definedName name="Дефициты_Last" localSheetId="3">'0503127 (Ввод.НедетКБК.КОСГУ)'!#REF!</definedName>
    <definedName name="Дефициты_Last" localSheetId="4">'0503127 (Печать)'!#REF!</definedName>
    <definedName name="Дефициты_Last" localSheetId="5">'0503127 (Печать.Доходы)'!#REF!</definedName>
    <definedName name="Дефициты_Last" localSheetId="6">'0503127 (Печать.Источники)'!#REF!</definedName>
    <definedName name="Дефициты_Last" localSheetId="7">'0503127 (Печать.КОСГУ)'!#REF!</definedName>
    <definedName name="Дефициты_Last" localSheetId="8">'0503127 (Печать.Расходы)'!#REF!</definedName>
    <definedName name="Дефициты_Last">'0503127 (Ввод.ДетКБК)'!#REF!</definedName>
    <definedName name="Дефициты_Last1" localSheetId="1">'0503127 (Ввод.ДетКБК.КОСГУ)'!$AB$184</definedName>
    <definedName name="Дефициты_Last1" localSheetId="2">'0503127 (Ввод.НедетКБК)'!$AB$186</definedName>
    <definedName name="Дефициты_Last1" localSheetId="3">'0503127 (Ввод.НедетКБК.КОСГУ)'!$AB$186</definedName>
    <definedName name="Дефициты_Last1" localSheetId="4">'0503127 (Печать)'!$AB$422</definedName>
    <definedName name="Дефициты_Last1" localSheetId="5">'0503127 (Печать.Доходы)'!#REF!</definedName>
    <definedName name="Дефициты_Last1" localSheetId="6">'0503127 (Печать.Источники)'!$AB$41</definedName>
    <definedName name="Дефициты_Last1" localSheetId="7">'0503127 (Печать.КОСГУ)'!$AB$422</definedName>
    <definedName name="Дефициты_Last1" localSheetId="8">'0503127 (Печать.Расходы)'!#REF!</definedName>
    <definedName name="Дефициты_Last1">'0503127 (Ввод.ДетКБК)'!$AB$184</definedName>
    <definedName name="Доходы_Last" localSheetId="1">'0503127 (Ввод.ДетКБК.КОСГУ)'!$AB$53</definedName>
    <definedName name="Доходы_Last" localSheetId="2">'0503127 (Ввод.НедетКБК)'!$AB$54</definedName>
    <definedName name="Доходы_Last" localSheetId="3">'0503127 (Ввод.НедетКБК.КОСГУ)'!$AB$54</definedName>
    <definedName name="Доходы_Last" localSheetId="4">'0503127 (Печать)'!$AB$87</definedName>
    <definedName name="Доходы_Last" localSheetId="5">'0503127 (Печать.Доходы)'!$AB$73</definedName>
    <definedName name="Доходы_Last" localSheetId="6">'0503127 (Печать.Источники)'!#REF!</definedName>
    <definedName name="Доходы_Last" localSheetId="7">'0503127 (Печать.КОСГУ)'!$AB$87</definedName>
    <definedName name="Доходы_Last" localSheetId="8">'0503127 (Печать.Расходы)'!#REF!</definedName>
    <definedName name="Доходы_Last">'0503127 (Ввод.ДетКБК)'!$AB$53</definedName>
    <definedName name="МФБухгалтер" localSheetId="1">#REF!</definedName>
    <definedName name="МФБухгалтер" localSheetId="2">#REF!</definedName>
    <definedName name="МФБухгалтер" localSheetId="3">#REF!</definedName>
    <definedName name="МФБухгалтер" localSheetId="4">#REF!</definedName>
    <definedName name="МФБухгалтер" localSheetId="5">#REF!</definedName>
    <definedName name="МФБухгалтер" localSheetId="6">#REF!</definedName>
    <definedName name="МФБухгалтер" localSheetId="7">#REF!</definedName>
    <definedName name="МФБухгалтер" localSheetId="8">#REF!</definedName>
    <definedName name="МФБухгалтер">#REF!</definedName>
    <definedName name="МФДатаПо" localSheetId="1">#REF!</definedName>
    <definedName name="МФДатаПо" localSheetId="2">#REF!</definedName>
    <definedName name="МФДатаПо" localSheetId="3">#REF!</definedName>
    <definedName name="МФДатаПо" localSheetId="4">#REF!</definedName>
    <definedName name="МФДатаПо" localSheetId="5">#REF!</definedName>
    <definedName name="МФДатаПо" localSheetId="6">#REF!</definedName>
    <definedName name="МФДатаПо" localSheetId="7">#REF!</definedName>
    <definedName name="МФДатаПо" localSheetId="8">#REF!</definedName>
    <definedName name="МФДатаПо">#REF!</definedName>
    <definedName name="МФИсполнитель" localSheetId="2">#REF!</definedName>
    <definedName name="МФИсполнитель" localSheetId="3">#REF!</definedName>
    <definedName name="МФИсполнитель" localSheetId="4">#REF!</definedName>
    <definedName name="МФИсполнитель" localSheetId="5">#REF!</definedName>
    <definedName name="МФИсполнитель" localSheetId="6">#REF!</definedName>
    <definedName name="МФИсполнитель" localSheetId="7">#REF!</definedName>
    <definedName name="МФИсполнитель" localSheetId="8">#REF!</definedName>
    <definedName name="МФИсполнитель">#REF!</definedName>
    <definedName name="МФИСТ" localSheetId="2">#REF!</definedName>
    <definedName name="МФИСТ" localSheetId="3">#REF!</definedName>
    <definedName name="МФИСТ" localSheetId="4">#REF!</definedName>
    <definedName name="МФИСТ" localSheetId="5">#REF!</definedName>
    <definedName name="МФИСТ" localSheetId="6">#REF!</definedName>
    <definedName name="МФИСТ" localSheetId="7">#REF!</definedName>
    <definedName name="МФИСТ" localSheetId="8">#REF!</definedName>
    <definedName name="МФИСТ">#REF!</definedName>
    <definedName name="МФПРД" localSheetId="2">#REF!</definedName>
    <definedName name="МФПРД" localSheetId="3">#REF!</definedName>
    <definedName name="МФПРД" localSheetId="4">#REF!</definedName>
    <definedName name="МФПРД" localSheetId="5">#REF!</definedName>
    <definedName name="МФПРД" localSheetId="6">#REF!</definedName>
    <definedName name="МФПРД" localSheetId="7">#REF!</definedName>
    <definedName name="МФПРД" localSheetId="8">#REF!</definedName>
    <definedName name="МФПРД">#REF!</definedName>
    <definedName name="МФРуководитель" localSheetId="2">#REF!</definedName>
    <definedName name="МФРуководитель" localSheetId="3">#REF!</definedName>
    <definedName name="МФРуководитель" localSheetId="4">#REF!</definedName>
    <definedName name="МФРуководитель" localSheetId="5">#REF!</definedName>
    <definedName name="МФРуководитель" localSheetId="6">#REF!</definedName>
    <definedName name="МФРуководитель" localSheetId="7">#REF!</definedName>
    <definedName name="МФРуководитель" localSheetId="8">#REF!</definedName>
    <definedName name="МФРуководитель">#REF!</definedName>
    <definedName name="МФТелефон" localSheetId="2">#REF!</definedName>
    <definedName name="МФТелефон" localSheetId="3">#REF!</definedName>
    <definedName name="МФТелефон" localSheetId="4">#REF!</definedName>
    <definedName name="МФТелефон" localSheetId="5">#REF!</definedName>
    <definedName name="МФТелефон" localSheetId="6">#REF!</definedName>
    <definedName name="МФТелефон" localSheetId="7">#REF!</definedName>
    <definedName name="МФТелефон" localSheetId="8">#REF!</definedName>
    <definedName name="МФТелефон">#REF!</definedName>
    <definedName name="Расходы_First" localSheetId="1">'0503127 (Ввод.ДетКБК.КОСГУ)'!#REF!</definedName>
    <definedName name="Расходы_First" localSheetId="2">'0503127 (Ввод.НедетКБК)'!#REF!</definedName>
    <definedName name="Расходы_First" localSheetId="3">'0503127 (Ввод.НедетКБК.КОСГУ)'!#REF!</definedName>
    <definedName name="Расходы_First" localSheetId="4">'0503127 (Печать)'!#REF!</definedName>
    <definedName name="Расходы_First" localSheetId="5">'0503127 (Печать.Доходы)'!#REF!</definedName>
    <definedName name="Расходы_First" localSheetId="6">'0503127 (Печать.Источники)'!#REF!</definedName>
    <definedName name="Расходы_First" localSheetId="7">'0503127 (Печать.КОСГУ)'!#REF!</definedName>
    <definedName name="Расходы_First" localSheetId="8">'0503127 (Печать.Расходы)'!#REF!</definedName>
    <definedName name="Расходы_First">'0503127 (Ввод.ДетКБК)'!#REF!</definedName>
    <definedName name="Расходы_Last" localSheetId="1">'0503127 (Ввод.ДетКБК.КОСГУ)'!$AH$142</definedName>
    <definedName name="Расходы_Last" localSheetId="2">'0503127 (Ввод.НедетКБК)'!$AH$143</definedName>
    <definedName name="Расходы_Last" localSheetId="3">'0503127 (Ввод.НедетКБК.КОСГУ)'!$AH$143</definedName>
    <definedName name="Расходы_Last" localSheetId="4">'0503127 (Печать)'!#REF!</definedName>
    <definedName name="Расходы_Last" localSheetId="5">'0503127 (Печать.Доходы)'!#REF!</definedName>
    <definedName name="Расходы_Last" localSheetId="6">'0503127 (Печать.Источники)'!#REF!</definedName>
    <definedName name="Расходы_Last" localSheetId="7">'0503127 (Печать.КОСГУ)'!$AH$372</definedName>
    <definedName name="Расходы_Last" localSheetId="8">'0503127 (Печать.Расходы)'!$AH$284</definedName>
    <definedName name="Расходы_Last">'0503127 (Ввод.ДетКБК)'!$AH$142</definedName>
  </definedNames>
  <calcPr calcId="125725" fullPrecision="0"/>
</workbook>
</file>

<file path=xl/calcChain.xml><?xml version="1.0" encoding="utf-8"?>
<calcChain xmlns="http://schemas.openxmlformats.org/spreadsheetml/2006/main">
  <c r="AB281" i="9"/>
  <c r="AB278"/>
  <c r="AB275"/>
  <c r="AB270"/>
  <c r="AB266"/>
  <c r="AB262"/>
  <c r="AB258"/>
  <c r="AB254"/>
  <c r="AB250"/>
  <c r="AB245"/>
  <c r="AB241"/>
  <c r="AB235"/>
  <c r="AB229"/>
  <c r="AB225"/>
  <c r="AB221"/>
  <c r="AB217"/>
  <c r="AB213"/>
  <c r="AB207"/>
  <c r="AB204"/>
  <c r="AB198"/>
  <c r="AB197"/>
  <c r="AB193"/>
  <c r="AB189"/>
  <c r="AB185"/>
  <c r="AB184"/>
  <c r="AB179"/>
  <c r="AB175"/>
  <c r="AB171"/>
  <c r="AB167"/>
  <c r="AB162"/>
  <c r="AB159"/>
  <c r="AB155"/>
  <c r="AB152"/>
  <c r="AB148"/>
  <c r="AB145"/>
  <c r="AB141"/>
  <c r="AB137"/>
  <c r="AB133"/>
  <c r="AB129"/>
  <c r="AB126"/>
  <c r="AB125"/>
  <c r="AB121"/>
  <c r="AB115"/>
  <c r="AB110"/>
  <c r="AB107"/>
  <c r="AB103"/>
  <c r="AB97"/>
  <c r="AB91"/>
  <c r="AB90"/>
  <c r="AB87"/>
  <c r="AB86"/>
  <c r="AB80"/>
  <c r="AB76"/>
  <c r="AB73"/>
  <c r="AB72"/>
  <c r="AB69"/>
  <c r="AB66"/>
  <c r="AB62"/>
  <c r="AB57"/>
  <c r="AB54"/>
  <c r="AB50"/>
  <c r="AB49"/>
  <c r="AB45"/>
  <c r="AB41"/>
  <c r="AB40"/>
  <c r="AB37"/>
  <c r="AB36"/>
  <c r="AB35"/>
  <c r="AB32"/>
  <c r="AB31"/>
  <c r="AB26"/>
  <c r="AB25"/>
  <c r="AB21"/>
  <c r="AB20"/>
  <c r="AC86" i="8"/>
  <c r="AC82"/>
  <c r="AC79"/>
  <c r="AC76"/>
  <c r="AC74"/>
  <c r="AC72"/>
  <c r="AC67"/>
  <c r="AC66"/>
  <c r="AC63"/>
  <c r="AC59"/>
  <c r="AC58"/>
  <c r="AC55"/>
  <c r="AC54"/>
  <c r="AC53"/>
  <c r="AC47"/>
  <c r="AC46"/>
  <c r="AC45"/>
  <c r="AC44"/>
  <c r="AC43"/>
  <c r="AC41"/>
  <c r="AC39"/>
  <c r="AC37"/>
  <c r="AC33"/>
  <c r="AC32"/>
  <c r="AC31"/>
  <c r="AC30"/>
  <c r="AC29"/>
  <c r="AC28"/>
  <c r="AC27"/>
  <c r="AC26"/>
  <c r="AB369"/>
  <c r="AB366"/>
  <c r="AB363"/>
  <c r="AB358"/>
  <c r="AB354"/>
  <c r="AB350"/>
  <c r="AB346"/>
  <c r="AB342"/>
  <c r="AB338"/>
  <c r="AB333"/>
  <c r="AB329"/>
  <c r="AB323"/>
  <c r="AB317"/>
  <c r="AB313"/>
  <c r="AB309"/>
  <c r="AB305"/>
  <c r="AB301"/>
  <c r="AB295"/>
  <c r="AB292"/>
  <c r="AB286"/>
  <c r="AB285"/>
  <c r="AB281"/>
  <c r="AB277"/>
  <c r="AB273"/>
  <c r="AB272"/>
  <c r="AB267"/>
  <c r="AB263"/>
  <c r="AB259"/>
  <c r="AB255"/>
  <c r="AB250"/>
  <c r="AB247"/>
  <c r="AB243"/>
  <c r="AB240"/>
  <c r="AB236"/>
  <c r="AB233"/>
  <c r="AB229"/>
  <c r="AB225"/>
  <c r="AB221"/>
  <c r="AB217"/>
  <c r="AB214"/>
  <c r="AB213"/>
  <c r="AB209"/>
  <c r="AB203"/>
  <c r="AB198"/>
  <c r="AB195"/>
  <c r="AB191"/>
  <c r="AB185"/>
  <c r="AB179"/>
  <c r="AB178"/>
  <c r="AB175"/>
  <c r="AB174"/>
  <c r="AB168"/>
  <c r="AB164"/>
  <c r="AB161"/>
  <c r="AB160"/>
  <c r="AB157"/>
  <c r="AB154"/>
  <c r="AB150"/>
  <c r="AB145"/>
  <c r="AB142"/>
  <c r="AB138"/>
  <c r="AB137"/>
  <c r="AB133"/>
  <c r="AB129"/>
  <c r="AB128"/>
  <c r="AB125"/>
  <c r="AB124"/>
  <c r="AB123"/>
  <c r="AB120"/>
  <c r="AB119"/>
  <c r="AB114"/>
  <c r="AB113"/>
  <c r="AB109"/>
  <c r="AB108"/>
  <c r="AL90"/>
  <c r="AC387"/>
  <c r="AC393"/>
  <c r="AC399"/>
  <c r="AC403"/>
  <c r="Q405"/>
  <c r="Q404" s="1"/>
  <c r="U405"/>
  <c r="AC406"/>
  <c r="AC405" s="1"/>
  <c r="AC407"/>
  <c r="U418"/>
  <c r="U404" s="1"/>
  <c r="Y418"/>
  <c r="Y404" s="1"/>
  <c r="AC418"/>
  <c r="AC420"/>
  <c r="AC421"/>
  <c r="AC16" i="7"/>
  <c r="AC22"/>
  <c r="AC28"/>
  <c r="AC32"/>
  <c r="Q34"/>
  <c r="Q33" s="1"/>
  <c r="U34"/>
  <c r="U33" s="1"/>
  <c r="AC35"/>
  <c r="AC34" s="1"/>
  <c r="AC36"/>
  <c r="U37"/>
  <c r="Y37"/>
  <c r="Y33" s="1"/>
  <c r="AC39"/>
  <c r="AC37" s="1"/>
  <c r="AC40"/>
  <c r="AC72" i="6"/>
  <c r="AC68"/>
  <c r="AC65"/>
  <c r="AC62"/>
  <c r="AC60"/>
  <c r="AC58"/>
  <c r="AC53"/>
  <c r="AC52"/>
  <c r="AC49"/>
  <c r="AC45"/>
  <c r="AC44"/>
  <c r="AC41"/>
  <c r="AC40"/>
  <c r="AC39"/>
  <c r="AC33"/>
  <c r="AC32"/>
  <c r="AC31"/>
  <c r="AC30"/>
  <c r="AC29"/>
  <c r="AC27"/>
  <c r="AC25"/>
  <c r="AC23"/>
  <c r="AC19"/>
  <c r="AC18"/>
  <c r="AC17"/>
  <c r="AC16"/>
  <c r="AC15"/>
  <c r="AC14"/>
  <c r="AC13"/>
  <c r="AC12"/>
  <c r="AC86" i="5"/>
  <c r="AC82"/>
  <c r="AC79"/>
  <c r="AC76"/>
  <c r="AC74"/>
  <c r="AC72"/>
  <c r="AC67"/>
  <c r="AC66"/>
  <c r="AC63"/>
  <c r="AC59"/>
  <c r="AC58"/>
  <c r="AC55"/>
  <c r="AC54"/>
  <c r="AC53"/>
  <c r="AC47"/>
  <c r="AC46"/>
  <c r="AC45"/>
  <c r="AC44"/>
  <c r="AC43"/>
  <c r="AC41"/>
  <c r="AC39"/>
  <c r="AC37"/>
  <c r="AC33"/>
  <c r="AC32"/>
  <c r="AC31"/>
  <c r="AC30"/>
  <c r="AC29"/>
  <c r="AC28"/>
  <c r="AC27"/>
  <c r="AC26"/>
  <c r="AB369"/>
  <c r="AB366"/>
  <c r="AB363"/>
  <c r="AB358"/>
  <c r="AB354"/>
  <c r="AB350"/>
  <c r="AB346"/>
  <c r="AB342"/>
  <c r="AB338"/>
  <c r="AB333"/>
  <c r="AB329"/>
  <c r="AB323"/>
  <c r="AB317"/>
  <c r="AB313"/>
  <c r="AB309"/>
  <c r="AB305"/>
  <c r="AB301"/>
  <c r="AB295"/>
  <c r="AB292"/>
  <c r="AB286"/>
  <c r="AB285"/>
  <c r="AB281"/>
  <c r="AB277"/>
  <c r="AB273"/>
  <c r="AB272"/>
  <c r="AB267"/>
  <c r="AB263"/>
  <c r="AB259"/>
  <c r="AB255"/>
  <c r="AB250"/>
  <c r="AB247"/>
  <c r="AB243"/>
  <c r="AB240"/>
  <c r="AB236"/>
  <c r="AB233"/>
  <c r="AB229"/>
  <c r="AB225"/>
  <c r="AB221"/>
  <c r="AB217"/>
  <c r="AB214"/>
  <c r="AB213"/>
  <c r="AB209"/>
  <c r="AB203"/>
  <c r="AB198"/>
  <c r="AB195"/>
  <c r="AB191"/>
  <c r="AB185"/>
  <c r="AB179"/>
  <c r="AB178"/>
  <c r="AB175"/>
  <c r="AB174"/>
  <c r="AB168"/>
  <c r="AB164"/>
  <c r="AB161"/>
  <c r="AB160"/>
  <c r="AB157"/>
  <c r="AB154"/>
  <c r="AB150"/>
  <c r="AB145"/>
  <c r="AB142"/>
  <c r="AB138"/>
  <c r="AB137"/>
  <c r="AB133"/>
  <c r="AB129"/>
  <c r="AB128"/>
  <c r="AB125"/>
  <c r="AB124"/>
  <c r="AB123"/>
  <c r="AB120"/>
  <c r="AB119"/>
  <c r="AB114"/>
  <c r="AB113"/>
  <c r="AB109"/>
  <c r="AB108"/>
  <c r="AL90"/>
  <c r="AC387"/>
  <c r="AC393"/>
  <c r="AC399"/>
  <c r="AC403"/>
  <c r="Q405"/>
  <c r="Q404" s="1"/>
  <c r="U405"/>
  <c r="AC406"/>
  <c r="AC405" s="1"/>
  <c r="AC407"/>
  <c r="U418"/>
  <c r="U404" s="1"/>
  <c r="Y418"/>
  <c r="Y404" s="1"/>
  <c r="AC418"/>
  <c r="AC420"/>
  <c r="AC421"/>
  <c r="AL53" i="4"/>
  <c r="AC53"/>
  <c r="AL52"/>
  <c r="AC52"/>
  <c r="AL51"/>
  <c r="AC51"/>
  <c r="AL50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140"/>
  <c r="AB140"/>
  <c r="AL139"/>
  <c r="AB139"/>
  <c r="AL138"/>
  <c r="AB138"/>
  <c r="AL137"/>
  <c r="AB137"/>
  <c r="AL136"/>
  <c r="AB136"/>
  <c r="AL135"/>
  <c r="AB135"/>
  <c r="AL134"/>
  <c r="AB134"/>
  <c r="AL133"/>
  <c r="AB133"/>
  <c r="AL132"/>
  <c r="AB132"/>
  <c r="AL131"/>
  <c r="AB131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C156"/>
  <c r="AL156"/>
  <c r="AC160"/>
  <c r="AL160"/>
  <c r="AC164"/>
  <c r="AL164"/>
  <c r="AC166"/>
  <c r="AL166"/>
  <c r="Q168"/>
  <c r="Q167" s="1"/>
  <c r="U168"/>
  <c r="AC170"/>
  <c r="AC168" s="1"/>
  <c r="AC171"/>
  <c r="U182"/>
  <c r="Y182"/>
  <c r="Y167" s="1"/>
  <c r="AC184"/>
  <c r="AC182" s="1"/>
  <c r="AC185"/>
  <c r="AL53" i="3"/>
  <c r="AC53"/>
  <c r="AL52"/>
  <c r="AC52"/>
  <c r="AL51"/>
  <c r="AC51"/>
  <c r="AL50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140"/>
  <c r="AB140"/>
  <c r="AL139"/>
  <c r="AB139"/>
  <c r="AL138"/>
  <c r="AB138"/>
  <c r="AL137"/>
  <c r="AB137"/>
  <c r="AL136"/>
  <c r="AB136"/>
  <c r="AL135"/>
  <c r="AB135"/>
  <c r="AL134"/>
  <c r="AB134"/>
  <c r="AL133"/>
  <c r="AB133"/>
  <c r="AL132"/>
  <c r="AB132"/>
  <c r="AL131"/>
  <c r="AB131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C156"/>
  <c r="AL156"/>
  <c r="AC160"/>
  <c r="AL160"/>
  <c r="AC164"/>
  <c r="AL164"/>
  <c r="AC166"/>
  <c r="AL166"/>
  <c r="Q168"/>
  <c r="Q167" s="1"/>
  <c r="U168"/>
  <c r="AC170"/>
  <c r="AC168" s="1"/>
  <c r="AC171"/>
  <c r="U182"/>
  <c r="Y182"/>
  <c r="Y167" s="1"/>
  <c r="AC184"/>
  <c r="AC182" s="1"/>
  <c r="AC185"/>
  <c r="AL52" i="2"/>
  <c r="AC52"/>
  <c r="AL51"/>
  <c r="AC51"/>
  <c r="AL50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23"/>
  <c r="AC23"/>
  <c r="AL139"/>
  <c r="AB139"/>
  <c r="AL138"/>
  <c r="AB138"/>
  <c r="AL137"/>
  <c r="AB137"/>
  <c r="AL136"/>
  <c r="AB136"/>
  <c r="AL135"/>
  <c r="AB135"/>
  <c r="AL134"/>
  <c r="AB134"/>
  <c r="AL133"/>
  <c r="AB133"/>
  <c r="AL132"/>
  <c r="AB132"/>
  <c r="AL131"/>
  <c r="AB131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C155"/>
  <c r="AL155"/>
  <c r="AC159"/>
  <c r="AL159"/>
  <c r="AC163"/>
  <c r="AL163"/>
  <c r="AC165"/>
  <c r="AL165"/>
  <c r="Q167"/>
  <c r="Q166" s="1"/>
  <c r="U167"/>
  <c r="AC169"/>
  <c r="AC167" s="1"/>
  <c r="AC170"/>
  <c r="U180"/>
  <c r="Y180"/>
  <c r="Y166" s="1"/>
  <c r="AC182"/>
  <c r="AC180" s="1"/>
  <c r="AC183"/>
  <c r="AL52" i="1"/>
  <c r="AC52"/>
  <c r="AL51"/>
  <c r="AC51"/>
  <c r="AL50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23"/>
  <c r="AC23"/>
  <c r="AL139"/>
  <c r="AB139"/>
  <c r="AL138"/>
  <c r="AB138"/>
  <c r="AL137"/>
  <c r="AB137"/>
  <c r="AL136"/>
  <c r="AB136"/>
  <c r="AL135"/>
  <c r="AB135"/>
  <c r="AL134"/>
  <c r="AB134"/>
  <c r="AL133"/>
  <c r="AB133"/>
  <c r="AL132"/>
  <c r="AB132"/>
  <c r="AL131"/>
  <c r="AB131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C155"/>
  <c r="AL155"/>
  <c r="AC159"/>
  <c r="AL159"/>
  <c r="AC163"/>
  <c r="AL163"/>
  <c r="AC165"/>
  <c r="AL165"/>
  <c r="Q167"/>
  <c r="Q166" s="1"/>
  <c r="U167"/>
  <c r="U166" s="1"/>
  <c r="AC169"/>
  <c r="AC167" s="1"/>
  <c r="AC166" s="1"/>
  <c r="AC170"/>
  <c r="U180"/>
  <c r="Y180"/>
  <c r="Y166"/>
  <c r="AC182"/>
  <c r="AC180" s="1"/>
  <c r="AC183"/>
  <c r="AC404" i="8" l="1"/>
  <c r="AC33" i="7"/>
  <c r="AC404" i="5"/>
  <c r="U167" i="4"/>
  <c r="AC167"/>
  <c r="U167" i="3"/>
  <c r="AC167"/>
  <c r="U166" i="2"/>
  <c r="AC166"/>
</calcChain>
</file>

<file path=xl/sharedStrings.xml><?xml version="1.0" encoding="utf-8"?>
<sst xmlns="http://schemas.openxmlformats.org/spreadsheetml/2006/main" count="7409" uniqueCount="952">
  <si>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</si>
  <si>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</si>
  <si>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</si>
  <si>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</si>
  <si>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</si>
  <si>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</si>
  <si>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</si>
  <si>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</si>
  <si>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</si>
  <si>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</si>
  <si>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</si>
  <si>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</si>
  <si>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</si>
  <si>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</si>
  <si>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</si>
  <si>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</si>
  <si>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</si>
  <si>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</si>
  <si>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</si>
  <si>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</si>
  <si>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</si>
  <si>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</si>
  <si>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</si>
  <si>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</si>
  <si>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</si>
  <si>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</si>
  <si>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</si>
  <si>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</si>
  <si>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</si>
  <si>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</si>
  <si>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</si>
  <si>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</si>
  <si>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</si>
  <si>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</si>
  <si>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</si>
  <si>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</si>
  <si>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</si>
  <si>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</si>
  <si>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</si>
  <si>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</si>
  <si>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</si>
  <si>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</si>
  <si>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</si>
  <si>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</si>
  <si>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</si>
  <si>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</si>
  <si>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</si>
  <si>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</si>
  <si>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</si>
  <si>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</si>
  <si>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</si>
  <si>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</si>
  <si>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</si>
  <si>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</si>
  <si>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</si>
  <si>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</si>
  <si>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</si>
  <si>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</si>
  <si>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</si>
  <si>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</si>
  <si>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</si>
  <si>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</si>
  <si>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</si>
  <si>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</si>
  <si>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</si>
  <si>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</si>
  <si>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Лимиты бюджетных обязательств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</si>
  <si>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</si>
  <si>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</si>
  <si>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</si>
  <si>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</si>
  <si>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</si>
  <si>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</si>
  <si>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</si>
  <si>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</si>
  <si>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</si>
  <si>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</si>
  <si>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</si>
  <si>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</si>
  <si>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</si>
  <si>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</si>
  <si>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</si>
  <si>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</si>
  <si>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</si>
  <si>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</si>
  <si>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</si>
  <si>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</si>
  <si>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</si>
  <si>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</si>
  <si>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</si>
  <si>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</si>
  <si>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уменьшение остатков средств, всего</t>
  </si>
  <si>
    <t>x</t>
  </si>
  <si>
    <t>увеличение остатков средств, всего</t>
  </si>
  <si>
    <t>по ОКТМО</t>
  </si>
  <si>
    <t>Периодичность:     месячная, квартальная, годовая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</si>
  <si>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</si>
  <si>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</si>
  <si>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</si>
  <si>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</si>
  <si>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</si>
  <si>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</si>
  <si>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</si>
  <si>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</si>
  <si>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</si>
  <si>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" __________ "    _______________________  20  ___ г. </t>
  </si>
  <si>
    <t xml:space="preserve">   </t>
  </si>
  <si>
    <t>Код КБК прогноза(плана) иерархический в рамках данного отчета по словарю KD20_20xx</t>
  </si>
  <si>
    <t>Код стро-ки</t>
  </si>
  <si>
    <t>Документ подписан ЭП:</t>
  </si>
  <si>
    <t>01 октября 2024 г.</t>
  </si>
  <si>
    <t>Администрация Копыловского сельского поселения</t>
  </si>
  <si>
    <t>937</t>
  </si>
  <si>
    <t>КВАРТАЛ</t>
  </si>
  <si>
    <t>01.10.2024</t>
  </si>
  <si>
    <t>3</t>
  </si>
  <si>
    <t>69654000</t>
  </si>
  <si>
    <t>ПБС</t>
  </si>
  <si>
    <t xml:space="preserve">	Фонд оплаты труда государственных (муниципальных) органов	</t>
  </si>
  <si>
    <t>9900100000</t>
  </si>
  <si>
    <t>121</t>
  </si>
  <si>
    <t>0102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</si>
  <si>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</si>
  <si>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</si>
  <si>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9900120990</t>
  </si>
  <si>
    <t>0104</t>
  </si>
  <si>
    <t>242</t>
  </si>
  <si>
    <t xml:space="preserve">	Закупка товаров, работ и услуг в сфере информационно-коммуникационных технологий	</t>
  </si>
  <si>
    <t>244</t>
  </si>
  <si>
    <t xml:space="preserve">	Прочая закупка товаров, работ и услуг	</t>
  </si>
  <si>
    <t>247</t>
  </si>
  <si>
    <t xml:space="preserve">	Закупка энергетических ресурсов	</t>
  </si>
  <si>
    <t>852</t>
  </si>
  <si>
    <t xml:space="preserve">	Уплата прочих налогов, сборов	</t>
  </si>
  <si>
    <t>853</t>
  </si>
  <si>
    <t xml:space="preserve">	Уплата иных платежей	</t>
  </si>
  <si>
    <t xml:space="preserve">	Уплата налога на имущество организаций и земельного налога	</t>
  </si>
  <si>
    <t>9900120940</t>
  </si>
  <si>
    <t>851</t>
  </si>
  <si>
    <t xml:space="preserve">	Резервные средства	</t>
  </si>
  <si>
    <t>9900000730</t>
  </si>
  <si>
    <t>870</t>
  </si>
  <si>
    <t>0111</t>
  </si>
  <si>
    <t>9900000740</t>
  </si>
  <si>
    <t>0113</t>
  </si>
  <si>
    <t>9900000110</t>
  </si>
  <si>
    <t>9900000120</t>
  </si>
  <si>
    <t xml:space="preserve">	Пособия, компенсации и иные социальные выплаты гражданам, кроме публичных нормативных обязательств	</t>
  </si>
  <si>
    <t>321</t>
  </si>
  <si>
    <t xml:space="preserve">	Иные выплаты населению	</t>
  </si>
  <si>
    <t>360</t>
  </si>
  <si>
    <t>9900020940</t>
  </si>
  <si>
    <t>9900051180</t>
  </si>
  <si>
    <t>0203</t>
  </si>
  <si>
    <t>9900000201</t>
  </si>
  <si>
    <t>0310</t>
  </si>
  <si>
    <t>9900000411</t>
  </si>
  <si>
    <t>0409</t>
  </si>
  <si>
    <t>9900000412</t>
  </si>
  <si>
    <t xml:space="preserve">	Иные межбюджетные трансферты	</t>
  </si>
  <si>
    <t>9900000413</t>
  </si>
  <si>
    <t>540</t>
  </si>
  <si>
    <t>9900000422</t>
  </si>
  <si>
    <t>0412</t>
  </si>
  <si>
    <t>9900000511</t>
  </si>
  <si>
    <t>0501</t>
  </si>
  <si>
    <t>9900000512</t>
  </si>
  <si>
    <t>9900000513</t>
  </si>
  <si>
    <t>9900300000</t>
  </si>
  <si>
    <t xml:space="preserve">	Бюджетные инвестиции на приобретение объектов недвижимого имущества в государственную (муниципальную) собственность	</t>
  </si>
  <si>
    <t>990F367483</t>
  </si>
  <si>
    <t>412</t>
  </si>
  <si>
    <t>990F367484</t>
  </si>
  <si>
    <t>990F3S7484</t>
  </si>
  <si>
    <t>9900000521</t>
  </si>
  <si>
    <t>0502</t>
  </si>
  <si>
    <t>9900000522</t>
  </si>
  <si>
    <t>9900020090</t>
  </si>
  <si>
    <t>9900000531</t>
  </si>
  <si>
    <t>0503</t>
  </si>
  <si>
    <t>9900000532</t>
  </si>
  <si>
    <t>9900000533</t>
  </si>
  <si>
    <t>9900000534</t>
  </si>
  <si>
    <t>9900000140</t>
  </si>
  <si>
    <t>0605</t>
  </si>
  <si>
    <t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</si>
  <si>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9900000810</t>
  </si>
  <si>
    <t>611</t>
  </si>
  <si>
    <t>0801</t>
  </si>
  <si>
    <t xml:space="preserve">	Субсидии бюджетным учреждениям на иные цели	</t>
  </si>
  <si>
    <t>9900020370</t>
  </si>
  <si>
    <t>612</t>
  </si>
  <si>
    <t>9900020430</t>
  </si>
  <si>
    <t>9900040650</t>
  </si>
  <si>
    <t>9900040660</t>
  </si>
  <si>
    <t>9900303000</t>
  </si>
  <si>
    <t>1004</t>
  </si>
  <si>
    <t>990P540008</t>
  </si>
  <si>
    <t>1101</t>
  </si>
  <si>
    <t>990P5S0008</t>
  </si>
  <si>
    <t>6911041131</t>
  </si>
  <si>
    <t>1102</t>
  </si>
  <si>
    <t>69110S1131</t>
  </si>
  <si>
    <t>9900000814</t>
  </si>
  <si>
    <t>9900000910</t>
  </si>
  <si>
    <t>990P540006</t>
  </si>
  <si>
    <t>990P5S0006</t>
  </si>
  <si>
    <t>9900000537</t>
  </si>
  <si>
    <t>1403</t>
  </si>
  <si>
    <t>9900000610</t>
  </si>
  <si>
    <t>9900000650</t>
  </si>
  <si>
    <t>10102010011000110</t>
  </si>
  <si>
    <t>182</t>
  </si>
  <si>
    <t>10102010013000110</t>
  </si>
  <si>
    <t>10102020011000110</t>
  </si>
  <si>
    <t>10102030011000110</t>
  </si>
  <si>
    <t>10102030013000110</t>
  </si>
  <si>
    <t>10102080011000110</t>
  </si>
  <si>
    <t>10102130011000110</t>
  </si>
  <si>
    <t>10102140011000110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</si>
  <si>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</si>
  <si>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</si>
  <si>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</si>
  <si>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</si>
  <si>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</si>
  <si>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</si>
  <si>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</si>
  <si>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</si>
  <si>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10503010011000110</t>
  </si>
  <si>
    <t>10601030101000110</t>
  </si>
  <si>
    <t>10606033101000110</t>
  </si>
  <si>
    <t>10606043101000110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</si>
  <si>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</si>
  <si>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</si>
  <si>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11105035100001120</t>
  </si>
  <si>
    <t>11105035100002120</t>
  </si>
  <si>
    <t>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</si>
  <si>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</si>
  <si>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11109045100001120</t>
  </si>
  <si>
    <t>11610061100000140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</si>
  <si>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</si>
  <si>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11705050100000180</t>
  </si>
  <si>
    <t>Прочие неналоговые доходы бюджетов сельских поселений</t>
  </si>
  <si>
    <t>11715030100001150</t>
  </si>
  <si>
    <t>20220299100000150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</si>
  <si>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</si>
  <si>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20220302100000150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</si>
  <si>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</si>
  <si>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20229999100000150</t>
  </si>
  <si>
    <t>Прочие субсидии бюджетам сельских поселений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</si>
  <si>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</si>
  <si>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</si>
  <si>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</si>
  <si>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</si>
  <si>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</si>
  <si>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</si>
  <si>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КБК прогноза/плана иерархия в рамках данного отчета по словарю KD20_20xx</t>
  </si>
  <si>
    <t>93701029900100000</t>
  </si>
  <si>
    <t>93701029900100000121</t>
  </si>
  <si>
    <t>93701029900100000129</t>
  </si>
  <si>
    <t>93701029900120990121</t>
  </si>
  <si>
    <t>93701029900120990</t>
  </si>
  <si>
    <t>93701029900120990129</t>
  </si>
  <si>
    <t>93701049900100000</t>
  </si>
  <si>
    <t>93701049900100000121</t>
  </si>
  <si>
    <t>93701049900100000129</t>
  </si>
  <si>
    <t>93701049900100000242</t>
  </si>
  <si>
    <t>93701049900100000244</t>
  </si>
  <si>
    <t>93701049900100000247</t>
  </si>
  <si>
    <t>93701049900100000852</t>
  </si>
  <si>
    <t>93701049900100000853</t>
  </si>
  <si>
    <t>93701049900120940</t>
  </si>
  <si>
    <t>93701049900120940851</t>
  </si>
  <si>
    <t>93701049900120990</t>
  </si>
  <si>
    <t>93701049900120990121</t>
  </si>
  <si>
    <t>93701049900120990129</t>
  </si>
  <si>
    <t>93701119900000730</t>
  </si>
  <si>
    <t>93701119900000730870</t>
  </si>
  <si>
    <t>93701119900000740</t>
  </si>
  <si>
    <t>93701119900000740870</t>
  </si>
  <si>
    <t>93701139900000110</t>
  </si>
  <si>
    <t>93701139900000110244</t>
  </si>
  <si>
    <t>93701139900000120</t>
  </si>
  <si>
    <t>93701139900000120244</t>
  </si>
  <si>
    <t>93701139900000120321</t>
  </si>
  <si>
    <t>93701139900000120852</t>
  </si>
  <si>
    <t>93701139900000120853</t>
  </si>
  <si>
    <t>93701139900000730</t>
  </si>
  <si>
    <t>93701139900000730360</t>
  </si>
  <si>
    <t>93701139900020940</t>
  </si>
  <si>
    <t>93701139900020940851</t>
  </si>
  <si>
    <t>93702039900051180</t>
  </si>
  <si>
    <t>93702039900051180121</t>
  </si>
  <si>
    <t>93702039900051180129</t>
  </si>
  <si>
    <t>93702039900051180242</t>
  </si>
  <si>
    <t>93702039900051180244</t>
  </si>
  <si>
    <t>93703109900000201</t>
  </si>
  <si>
    <t>93703109900000201244</t>
  </si>
  <si>
    <t>93704099900000411</t>
  </si>
  <si>
    <t>93704099900000411244</t>
  </si>
  <si>
    <t>93704099900000412</t>
  </si>
  <si>
    <t>93704099900000412244</t>
  </si>
  <si>
    <t>93704099900000413</t>
  </si>
  <si>
    <t>93704099900000413540</t>
  </si>
  <si>
    <t>93704129900000422</t>
  </si>
  <si>
    <t>93704129900000422244</t>
  </si>
  <si>
    <t>93705019900000511</t>
  </si>
  <si>
    <t>93705019900000511244</t>
  </si>
  <si>
    <t>93705019900000512</t>
  </si>
  <si>
    <t>93705019900000512244</t>
  </si>
  <si>
    <t>93705019900000512247</t>
  </si>
  <si>
    <t>93705019900000512853</t>
  </si>
  <si>
    <t>93705019900000513</t>
  </si>
  <si>
    <t>93705019900000513244</t>
  </si>
  <si>
    <t>93705019900020940</t>
  </si>
  <si>
    <t>93705019900020940851</t>
  </si>
  <si>
    <t>93705019900300000</t>
  </si>
  <si>
    <t>93705019900300000853</t>
  </si>
  <si>
    <t>9370501990F367483</t>
  </si>
  <si>
    <t>9370501990F367483412</t>
  </si>
  <si>
    <t>9370501990F367483853</t>
  </si>
  <si>
    <t>9370501990F367484</t>
  </si>
  <si>
    <t>9370501990F367484412</t>
  </si>
  <si>
    <t>9370501990F367484853</t>
  </si>
  <si>
    <t>9370501990F3S7484</t>
  </si>
  <si>
    <t>9370501990F3S7484412</t>
  </si>
  <si>
    <t>9370501990F3S7484853</t>
  </si>
  <si>
    <t>93705029900000521</t>
  </si>
  <si>
    <t>93705029900000521244</t>
  </si>
  <si>
    <t>93705029900000522</t>
  </si>
  <si>
    <t>93705029900000522244</t>
  </si>
  <si>
    <t>93705029900020090</t>
  </si>
  <si>
    <t>93705029900020090244</t>
  </si>
  <si>
    <t>93705029900020940</t>
  </si>
  <si>
    <t>93705029900020940851</t>
  </si>
  <si>
    <t>93705039900000531</t>
  </si>
  <si>
    <t>93705039900000531244</t>
  </si>
  <si>
    <t>93705039900000531247</t>
  </si>
  <si>
    <t>93705039900000532</t>
  </si>
  <si>
    <t>93705039900000532244</t>
  </si>
  <si>
    <t>93705039900000533</t>
  </si>
  <si>
    <t>93705039900000533244</t>
  </si>
  <si>
    <t>93705039900000534</t>
  </si>
  <si>
    <t>93705039900000534242</t>
  </si>
  <si>
    <t>93705039900000534244</t>
  </si>
  <si>
    <t>93706059900000140</t>
  </si>
  <si>
    <t>93706059900000140244</t>
  </si>
  <si>
    <t>93706059900000140853</t>
  </si>
  <si>
    <t>93708019900000810</t>
  </si>
  <si>
    <t>93708019900000810611</t>
  </si>
  <si>
    <t>93708019900020370</t>
  </si>
  <si>
    <t>93708019900020370612</t>
  </si>
  <si>
    <t>93708019900020430</t>
  </si>
  <si>
    <t>93708019900020430611</t>
  </si>
  <si>
    <t>93708019900040650</t>
  </si>
  <si>
    <t>93708019900040650612</t>
  </si>
  <si>
    <t>93708019900040660</t>
  </si>
  <si>
    <t>93708019900040660612</t>
  </si>
  <si>
    <t>93710049900303000</t>
  </si>
  <si>
    <t>93710049900303000412</t>
  </si>
  <si>
    <t>9371101990P540008</t>
  </si>
  <si>
    <t>9371101990P540008612</t>
  </si>
  <si>
    <t>9371101990P5S0008</t>
  </si>
  <si>
    <t>9371101990P5S0008612</t>
  </si>
  <si>
    <t>93711026911041131</t>
  </si>
  <si>
    <t>93711026911041131244</t>
  </si>
  <si>
    <t>937110269110S1131</t>
  </si>
  <si>
    <t>937110269110S1131244</t>
  </si>
  <si>
    <t>93711029900000814</t>
  </si>
  <si>
    <t>93711029900000814612</t>
  </si>
  <si>
    <t>93711029900000910</t>
  </si>
  <si>
    <t>93711029900000910244</t>
  </si>
  <si>
    <t>9371102990P540006</t>
  </si>
  <si>
    <t>9371102990P540006244</t>
  </si>
  <si>
    <t>9371102990P5S0006</t>
  </si>
  <si>
    <t>9371102990P5S0006244</t>
  </si>
  <si>
    <t>93714039900000537</t>
  </si>
  <si>
    <t>93714039900000537540</t>
  </si>
  <si>
    <t>93714039900000610</t>
  </si>
  <si>
    <t>93714039900000610540</t>
  </si>
  <si>
    <t>93714039900000650</t>
  </si>
  <si>
    <t>93714039900000650540</t>
  </si>
  <si>
    <t>18210102010011000110</t>
  </si>
  <si>
    <t>18210102010013000110</t>
  </si>
  <si>
    <t>18210102020011000110</t>
  </si>
  <si>
    <t>18210102030011000110</t>
  </si>
  <si>
    <t>18210102030013000110</t>
  </si>
  <si>
    <t>18210102080011000110</t>
  </si>
  <si>
    <t>18210102130011000110</t>
  </si>
  <si>
    <t>18210102140011000110</t>
  </si>
  <si>
    <t>18210302231010000110</t>
  </si>
  <si>
    <t>18210302241010000110</t>
  </si>
  <si>
    <t>18210302251010000110</t>
  </si>
  <si>
    <t>18210302261010000110</t>
  </si>
  <si>
    <t>18210503010011000110</t>
  </si>
  <si>
    <t>18210601030101000110</t>
  </si>
  <si>
    <t>18210606033101000110</t>
  </si>
  <si>
    <t>18210606043101000110</t>
  </si>
  <si>
    <t>93711105025100000120</t>
  </si>
  <si>
    <t>93711105035100001120</t>
  </si>
  <si>
    <t>93711105035100002120</t>
  </si>
  <si>
    <t>93711109045100000120</t>
  </si>
  <si>
    <t>93711109045100001120</t>
  </si>
  <si>
    <t>93711610061100000140</t>
  </si>
  <si>
    <t>93711705050100000180</t>
  </si>
  <si>
    <t>93711715030100001150</t>
  </si>
  <si>
    <t>93720220299100000150</t>
  </si>
  <si>
    <t>93720220302100000150</t>
  </si>
  <si>
    <t>93720229999100000150</t>
  </si>
  <si>
    <t>93720235118100000150</t>
  </si>
  <si>
    <t>93720249999100000150</t>
  </si>
  <si>
    <t>93721860010100000150</t>
  </si>
  <si>
    <t>Код строки</t>
  </si>
  <si>
    <t>изменение остатков по расчетам с органами, организующими исполнение бюджетов       (стр.811 + 812)
       из них:</t>
  </si>
  <si>
    <t>T2_30_0503127</t>
  </si>
  <si>
    <t>T2_29_0503127</t>
  </si>
  <si>
    <t>T2_28_0503127</t>
  </si>
  <si>
    <t>T2_27_0503127</t>
  </si>
  <si>
    <t>T2_26_0503127</t>
  </si>
  <si>
    <t>T2_25_0503127</t>
  </si>
  <si>
    <t>T2_24_0503127</t>
  </si>
  <si>
    <t>T2_23_0503127</t>
  </si>
  <si>
    <t>T2_22_0503127</t>
  </si>
  <si>
    <t>T2_21_0503127</t>
  </si>
  <si>
    <t>T2_20_0503127</t>
  </si>
  <si>
    <t>T2_15_0503127</t>
  </si>
  <si>
    <t>T1_21_0503127</t>
  </si>
  <si>
    <t>T1_20_0503127</t>
  </si>
  <si>
    <t>T1_15_0503127</t>
  </si>
  <si>
    <t>93700000000000000000</t>
  </si>
  <si>
    <t>i1_93700000000000000000</t>
  </si>
  <si>
    <t>i2_93701000000000000000</t>
  </si>
  <si>
    <t>ОБЩЕГОСУДАРСТВЕННЫЕ ВОПРОСЫ</t>
  </si>
  <si>
    <t>93701000000000000000</t>
  </si>
  <si>
    <t>i3_93701020000000000000</t>
  </si>
  <si>
    <t>Функционирование высшего должностного лица субъекта Российской Федерации и муниципального образования</t>
  </si>
  <si>
    <t>93701020000000000000</t>
  </si>
  <si>
    <t>i5_93701029900100000000</t>
  </si>
  <si>
    <t>93701029900100000000</t>
  </si>
  <si>
    <t>i6_93701029900100000100</t>
  </si>
  <si>
    <t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t>
  </si>
  <si>
    <t>93701029900100000100</t>
  </si>
  <si>
    <t>i6_93701029900100000120</t>
  </si>
  <si>
    <t xml:space="preserve">	Расходы на выплаты персоналу государственных (муниципальных) органов	</t>
  </si>
  <si>
    <t>93701029900100000120</t>
  </si>
  <si>
    <t>93701029900120990000</t>
  </si>
  <si>
    <t>i5_93701029900120990000</t>
  </si>
  <si>
    <t>i6_93701029900120990100</t>
  </si>
  <si>
    <t>93701029900120990100</t>
  </si>
  <si>
    <t>i6_93701029900120990120</t>
  </si>
  <si>
    <t>93701029900120990120</t>
  </si>
  <si>
    <t>i3_93701040000000000000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</si>
  <si>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</si>
  <si>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93701040000000000000</t>
  </si>
  <si>
    <t>i5_93701049900100000000</t>
  </si>
  <si>
    <t>93701049900100000000</t>
  </si>
  <si>
    <t>i6_93701049900100000100</t>
  </si>
  <si>
    <t>93701049900100000100</t>
  </si>
  <si>
    <t>93701049900100000120</t>
  </si>
  <si>
    <t>i6_93701049900100000120</t>
  </si>
  <si>
    <t>i6_93701049900100000200</t>
  </si>
  <si>
    <t xml:space="preserve">	Закупка товаров, работ и услуг для обеспечения государственных (муниципальных) нужд	</t>
  </si>
  <si>
    <t>93701049900100000200</t>
  </si>
  <si>
    <t>i6_93701049900100000240</t>
  </si>
  <si>
    <t xml:space="preserve">	Иные закупки товаров, работ и услуг для обеспечения государственных (муниципальных) нужд	</t>
  </si>
  <si>
    <t>93701049900100000240</t>
  </si>
  <si>
    <t xml:space="preserve">	Иные бюджетные ассигнования	</t>
  </si>
  <si>
    <t>93701049900100000800</t>
  </si>
  <si>
    <t>i6_93701049900100000800</t>
  </si>
  <si>
    <t>i6_93701049900100000850</t>
  </si>
  <si>
    <t xml:space="preserve">	Уплата налогов, сборов и иных платежей	</t>
  </si>
  <si>
    <t>93701049900100000850</t>
  </si>
  <si>
    <t>i5_93701049900120940000</t>
  </si>
  <si>
    <t>93701049900120940000</t>
  </si>
  <si>
    <t>i6_93701049900120940800</t>
  </si>
  <si>
    <t>93701049900120940800</t>
  </si>
  <si>
    <t>i6_93701049900120940850</t>
  </si>
  <si>
    <t>93701049900120940850</t>
  </si>
  <si>
    <t>93701049900120990000</t>
  </si>
  <si>
    <t>i5_93701049900120990000</t>
  </si>
  <si>
    <t>i6_93701049900120990100</t>
  </si>
  <si>
    <t>93701049900120990100</t>
  </si>
  <si>
    <t>i6_93701049900120990120</t>
  </si>
  <si>
    <t>93701049900120990120</t>
  </si>
  <si>
    <t>i3_93701110000000000000</t>
  </si>
  <si>
    <t>Резервные фонды</t>
  </si>
  <si>
    <t>93701110000000000000</t>
  </si>
  <si>
    <t>i5_93701119900000730000</t>
  </si>
  <si>
    <t>93701119900000730000</t>
  </si>
  <si>
    <t>i6_93701119900000730800</t>
  </si>
  <si>
    <t>93701119900000730800</t>
  </si>
  <si>
    <t>i5_93701119900000740000</t>
  </si>
  <si>
    <t>93701119900000740000</t>
  </si>
  <si>
    <t>i6_93701119900000740800</t>
  </si>
  <si>
    <t>93701119900000740800</t>
  </si>
  <si>
    <t>i3_93701130000000000000</t>
  </si>
  <si>
    <t>Другие общегосударственные вопросы</t>
  </si>
  <si>
    <t>93701130000000000000</t>
  </si>
  <si>
    <t>i5_93701139900000110000</t>
  </si>
  <si>
    <t>93701139900000110000</t>
  </si>
  <si>
    <t>i6_93701139900000110200</t>
  </si>
  <si>
    <t>93701139900000110200</t>
  </si>
  <si>
    <t>i6_93701139900000110240</t>
  </si>
  <si>
    <t>93701139900000110240</t>
  </si>
  <si>
    <t>i5_93701139900000120000</t>
  </si>
  <si>
    <t>93701139900000120000</t>
  </si>
  <si>
    <t>i6_93701139900000120200</t>
  </si>
  <si>
    <t>93701139900000120200</t>
  </si>
  <si>
    <t>i6_93701139900000120240</t>
  </si>
  <si>
    <t>93701139900000120240</t>
  </si>
  <si>
    <t>i6_93701139900000120300</t>
  </si>
  <si>
    <t xml:space="preserve">	Социальное обеспечение и иные выплаты населению	</t>
  </si>
  <si>
    <t>93701139900000120300</t>
  </si>
  <si>
    <t>i6_93701139900000120320</t>
  </si>
  <si>
    <t xml:space="preserve">	Социальные выплаты гражданам, кроме публичных нормативных социальных выплат	</t>
  </si>
  <si>
    <t>93701139900000120320</t>
  </si>
  <si>
    <t>i6_93701139900000120800</t>
  </si>
  <si>
    <t>93701139900000120800</t>
  </si>
  <si>
    <t>i6_93701139900000120850</t>
  </si>
  <si>
    <t>93701139900000120850</t>
  </si>
  <si>
    <t>i5_93701139900000730000</t>
  </si>
  <si>
    <t>93701139900000730000</t>
  </si>
  <si>
    <t>i6_93701139900000730300</t>
  </si>
  <si>
    <t>93701139900000730300</t>
  </si>
  <si>
    <t>93701139900020940000</t>
  </si>
  <si>
    <t>i5_93701139900020940000</t>
  </si>
  <si>
    <t>i6_93701139900020940800</t>
  </si>
  <si>
    <t>93701139900020940800</t>
  </si>
  <si>
    <t>i6_93701139900020940850</t>
  </si>
  <si>
    <t>93701139900020940850</t>
  </si>
  <si>
    <t>i2_93702000000000000000</t>
  </si>
  <si>
    <t>НАЦИОНАЛЬНАЯ ОБОРОНА</t>
  </si>
  <si>
    <t>93702000000000000000</t>
  </si>
  <si>
    <t>i3_93702030000000000000</t>
  </si>
  <si>
    <t>Мобилизационная и вневойсковая подготовка</t>
  </si>
  <si>
    <t>93702030000000000000</t>
  </si>
  <si>
    <t>i5_93702039900051180000</t>
  </si>
  <si>
    <t>93702039900051180000</t>
  </si>
  <si>
    <t>i6_93702039900051180100</t>
  </si>
  <si>
    <t>93702039900051180100</t>
  </si>
  <si>
    <t>93702039900051180120</t>
  </si>
  <si>
    <t>i6_93702039900051180120</t>
  </si>
  <si>
    <t>i6_93702039900051180200</t>
  </si>
  <si>
    <t>93702039900051180200</t>
  </si>
  <si>
    <t>i6_93702039900051180240</t>
  </si>
  <si>
    <t>93702039900051180240</t>
  </si>
  <si>
    <t>i2_93703000000000000000</t>
  </si>
  <si>
    <t>НАЦИОНАЛЬНАЯ БЕЗОПАСНОСТЬ И ПРАВООХРАНИТЕЛЬНАЯ ДЕЯТЕЛЬНОСТЬ</t>
  </si>
  <si>
    <t>93703000000000000000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</si>
  <si>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</si>
  <si>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93703100000000000000</t>
  </si>
  <si>
    <t>i3_93703100000000000000</t>
  </si>
  <si>
    <t>i5_93703109900000201000</t>
  </si>
  <si>
    <t>93703109900000201000</t>
  </si>
  <si>
    <t>i6_93703109900000201200</t>
  </si>
  <si>
    <t>93703109900000201200</t>
  </si>
  <si>
    <t>i6_93703109900000201240</t>
  </si>
  <si>
    <t>93703109900000201240</t>
  </si>
  <si>
    <t>i2_93704000000000000000</t>
  </si>
  <si>
    <t>НАЦИОНАЛЬНАЯ ЭКОНОМИКА</t>
  </si>
  <si>
    <t>93704000000000000000</t>
  </si>
  <si>
    <t>i3_93704090000000000000</t>
  </si>
  <si>
    <t>Дорожное хозяйство (дорожные фонды)</t>
  </si>
  <si>
    <t>93704090000000000000</t>
  </si>
  <si>
    <t>i5_93704099900000411000</t>
  </si>
  <si>
    <t>93704099900000411000</t>
  </si>
  <si>
    <t>93704099900000411200</t>
  </si>
  <si>
    <t>i6_93704099900000411200</t>
  </si>
  <si>
    <t>i6_93704099900000411240</t>
  </si>
  <si>
    <t>93704099900000411240</t>
  </si>
  <si>
    <t>i5_93704099900000412000</t>
  </si>
  <si>
    <t>93704099900000412000</t>
  </si>
  <si>
    <t>i6_93704099900000412200</t>
  </si>
  <si>
    <t>93704099900000412200</t>
  </si>
  <si>
    <t>i6_93704099900000412240</t>
  </si>
  <si>
    <t>93704099900000412240</t>
  </si>
  <si>
    <t>93704099900000413000</t>
  </si>
  <si>
    <t>i5_93704099900000413000</t>
  </si>
  <si>
    <t>i6_93704099900000413500</t>
  </si>
  <si>
    <t xml:space="preserve">	Межбюджетные трансферты	</t>
  </si>
  <si>
    <t>93704099900000413500</t>
  </si>
  <si>
    <t>i3_93704120000000000000</t>
  </si>
  <si>
    <t>Другие вопросы в области национальной экономики</t>
  </si>
  <si>
    <t>93704120000000000000</t>
  </si>
  <si>
    <t>i5_93704129900000422000</t>
  </si>
  <si>
    <t>93704129900000422000</t>
  </si>
  <si>
    <t>i6_93704129900000422200</t>
  </si>
  <si>
    <t>93704129900000422200</t>
  </si>
  <si>
    <t>i6_93704129900000422240</t>
  </si>
  <si>
    <t>93704129900000422240</t>
  </si>
  <si>
    <t>ЖИЛИЩНО-КОММУНАЛЬНОЕ ХОЗЯЙСТВО</t>
  </si>
  <si>
    <t>93705000000000000000</t>
  </si>
  <si>
    <t>i2_93705000000000000000</t>
  </si>
  <si>
    <t>i3_93705010000000000000</t>
  </si>
  <si>
    <t>Жилищное хозяйство</t>
  </si>
  <si>
    <t>93705010000000000000</t>
  </si>
  <si>
    <t>i5_93705019900000511000</t>
  </si>
  <si>
    <t>93705019900000511000</t>
  </si>
  <si>
    <t>i6_93705019900000511200</t>
  </si>
  <si>
    <t>93705019900000511200</t>
  </si>
  <si>
    <t>i6_93705019900000511240</t>
  </si>
  <si>
    <t>93705019900000511240</t>
  </si>
  <si>
    <t>i5_93705019900000512000</t>
  </si>
  <si>
    <t>93705019900000512000</t>
  </si>
  <si>
    <t>93705019900000512200</t>
  </si>
  <si>
    <t>i6_93705019900000512200</t>
  </si>
  <si>
    <t>i6_93705019900000512240</t>
  </si>
  <si>
    <t>93705019900000512240</t>
  </si>
  <si>
    <t>i6_93705019900000512800</t>
  </si>
  <si>
    <t>93705019900000512800</t>
  </si>
  <si>
    <t>i6_93705019900000512850</t>
  </si>
  <si>
    <t>93705019900000512850</t>
  </si>
  <si>
    <t>i5_93705019900000513000</t>
  </si>
  <si>
    <t>93705019900000513000</t>
  </si>
  <si>
    <t>93705019900000513200</t>
  </si>
  <si>
    <t>i6_93705019900000513200</t>
  </si>
  <si>
    <t>i6_93705019900000513240</t>
  </si>
  <si>
    <t>93705019900000513240</t>
  </si>
  <si>
    <t>i5_93705019900020940000</t>
  </si>
  <si>
    <t>93705019900020940000</t>
  </si>
  <si>
    <t>i6_93705019900020940800</t>
  </si>
  <si>
    <t>93705019900020940800</t>
  </si>
  <si>
    <t>i6_93705019900020940850</t>
  </si>
  <si>
    <t>93705019900020940850</t>
  </si>
  <si>
    <t>i5_93705019900300000000</t>
  </si>
  <si>
    <t>93705019900300000000</t>
  </si>
  <si>
    <t>93705019900300000800</t>
  </si>
  <si>
    <t>i6_93705019900300000800</t>
  </si>
  <si>
    <t>i6_93705019900300000850</t>
  </si>
  <si>
    <t>93705019900300000850</t>
  </si>
  <si>
    <t>i5_9370501990F367483000</t>
  </si>
  <si>
    <t>9370501990F367483000</t>
  </si>
  <si>
    <t>i6_9370501990F367483400</t>
  </si>
  <si>
    <t xml:space="preserve">	Капитальные вложения в объекты государственной (муниципальной) собственности	</t>
  </si>
  <si>
    <t>9370501990F367483400</t>
  </si>
  <si>
    <t>i6_9370501990F367483410</t>
  </si>
  <si>
    <t xml:space="preserve">	Бюджетные инвестиции	</t>
  </si>
  <si>
    <t>9370501990F367483410</t>
  </si>
  <si>
    <t>i6_9370501990F367483800</t>
  </si>
  <si>
    <t>9370501990F367483800</t>
  </si>
  <si>
    <t>9370501990F367483850</t>
  </si>
  <si>
    <t>i6_9370501990F367483850</t>
  </si>
  <si>
    <t>i5_9370501990F367484000</t>
  </si>
  <si>
    <t>9370501990F367484000</t>
  </si>
  <si>
    <t>i6_9370501990F367484400</t>
  </si>
  <si>
    <t>9370501990F367484400</t>
  </si>
  <si>
    <t>i6_9370501990F367484410</t>
  </si>
  <si>
    <t>9370501990F367484410</t>
  </si>
  <si>
    <t>i6_9370501990F367484800</t>
  </si>
  <si>
    <t>9370501990F367484800</t>
  </si>
  <si>
    <t>i6_9370501990F367484850</t>
  </si>
  <si>
    <t>9370501990F367484850</t>
  </si>
  <si>
    <t>i5_9370501990F3S7484000</t>
  </si>
  <si>
    <t>9370501990F3S7484000</t>
  </si>
  <si>
    <t>i6_9370501990F3S7484400</t>
  </si>
  <si>
    <t>9370501990F3S7484400</t>
  </si>
  <si>
    <t>i6_9370501990F3S7484410</t>
  </si>
  <si>
    <t>9370501990F3S7484410</t>
  </si>
  <si>
    <t>i6_9370501990F3S7484800</t>
  </si>
  <si>
    <t>9370501990F3S7484800</t>
  </si>
  <si>
    <t>i6_9370501990F3S7484850</t>
  </si>
  <si>
    <t>9370501990F3S7484850</t>
  </si>
  <si>
    <t>Коммунальное хозяйство</t>
  </si>
  <si>
    <t>93705020000000000000</t>
  </si>
  <si>
    <t>i3_93705020000000000000</t>
  </si>
  <si>
    <t>i5_93705029900000521000</t>
  </si>
  <si>
    <t>93705029900000521000</t>
  </si>
  <si>
    <t>i6_93705029900000521200</t>
  </si>
  <si>
    <t>93705029900000521200</t>
  </si>
  <si>
    <t>i6_93705029900000521240</t>
  </si>
  <si>
    <t>93705029900000521240</t>
  </si>
  <si>
    <t>i5_93705029900000522000</t>
  </si>
  <si>
    <t>93705029900000522000</t>
  </si>
  <si>
    <t>i6_93705029900000522200</t>
  </si>
  <si>
    <t>93705029900000522200</t>
  </si>
  <si>
    <t>i6_93705029900000522240</t>
  </si>
  <si>
    <t>93705029900000522240</t>
  </si>
  <si>
    <t>i5_93705029900020090000</t>
  </si>
  <si>
    <t>93705029900020090000</t>
  </si>
  <si>
    <t>i6_93705029900020090200</t>
  </si>
  <si>
    <t>93705029900020090200</t>
  </si>
  <si>
    <t>i6_93705029900020090240</t>
  </si>
  <si>
    <t>93705029900020090240</t>
  </si>
  <si>
    <t>i5_93705029900020940000</t>
  </si>
  <si>
    <t>93705029900020940000</t>
  </si>
  <si>
    <t>i6_93705029900020940800</t>
  </si>
  <si>
    <t>93705029900020940800</t>
  </si>
  <si>
    <t>i6_93705029900020940850</t>
  </si>
  <si>
    <t>93705029900020940850</t>
  </si>
  <si>
    <t>i3_93705030000000000000</t>
  </si>
  <si>
    <t>Благоустройство</t>
  </si>
  <si>
    <t>93705030000000000000</t>
  </si>
  <si>
    <t>i5_93705039900000531000</t>
  </si>
  <si>
    <t>93705039900000531000</t>
  </si>
  <si>
    <t>i6_93705039900000531200</t>
  </si>
  <si>
    <t>93705039900000531200</t>
  </si>
  <si>
    <t>i6_93705039900000531240</t>
  </si>
  <si>
    <t>93705039900000531240</t>
  </si>
  <si>
    <t>i5_93705039900000532000</t>
  </si>
  <si>
    <t>93705039900000532000</t>
  </si>
  <si>
    <t>93705039900000532200</t>
  </si>
  <si>
    <t>i6_93705039900000532200</t>
  </si>
  <si>
    <t>i6_93705039900000532240</t>
  </si>
  <si>
    <t>93705039900000532240</t>
  </si>
  <si>
    <t>i5_93705039900000533000</t>
  </si>
  <si>
    <t>93705039900000533000</t>
  </si>
  <si>
    <t>i6_93705039900000533200</t>
  </si>
  <si>
    <t>93705039900000533200</t>
  </si>
  <si>
    <t>i6_93705039900000533240</t>
  </si>
  <si>
    <t>93705039900000533240</t>
  </si>
  <si>
    <t>i5_93705039900000534000</t>
  </si>
  <si>
    <t>93705039900000534000</t>
  </si>
  <si>
    <t>93705039900000534200</t>
  </si>
  <si>
    <t>i6_93705039900000534200</t>
  </si>
  <si>
    <t>i6_93705039900000534240</t>
  </si>
  <si>
    <t>93705039900000534240</t>
  </si>
  <si>
    <t>i2_93706000000000000000</t>
  </si>
  <si>
    <t>ОХРАНА ОКРУЖАЮЩЕЙ СРЕДЫ</t>
  </si>
  <si>
    <t>93706000000000000000</t>
  </si>
  <si>
    <t>i3_93706050000000000000</t>
  </si>
  <si>
    <t>Другие вопросы в области охраны окружающей среды</t>
  </si>
  <si>
    <t>93706050000000000000</t>
  </si>
  <si>
    <t>i5_93706059900000140000</t>
  </si>
  <si>
    <t>93706059900000140000</t>
  </si>
  <si>
    <t>i6_93706059900000140200</t>
  </si>
  <si>
    <t>93706059900000140200</t>
  </si>
  <si>
    <t>93706059900000140240</t>
  </si>
  <si>
    <t>i6_93706059900000140240</t>
  </si>
  <si>
    <t>i6_93706059900000140800</t>
  </si>
  <si>
    <t>93706059900000140800</t>
  </si>
  <si>
    <t>i6_93706059900000140850</t>
  </si>
  <si>
    <t>93706059900000140850</t>
  </si>
  <si>
    <t>i2_93708000000000000000</t>
  </si>
  <si>
    <t>КУЛЬТУРА, КИНЕМАТОГРАФИЯ</t>
  </si>
  <si>
    <t>93708000000000000000</t>
  </si>
  <si>
    <t>i3_93708010000000000000</t>
  </si>
  <si>
    <t>Культура</t>
  </si>
  <si>
    <t>93708010000000000000</t>
  </si>
  <si>
    <t>i5_93708019900000810000</t>
  </si>
  <si>
    <t>93708019900000810000</t>
  </si>
  <si>
    <t>i6_93708019900000810600</t>
  </si>
  <si>
    <t xml:space="preserve">	Предоставление субсидий бюджетным, автономным учреждениям и иным некоммерческим организациям	</t>
  </si>
  <si>
    <t>93708019900000810600</t>
  </si>
  <si>
    <t>i6_93708019900000810610</t>
  </si>
  <si>
    <t xml:space="preserve">	Субсидии бюджетным учреждениям	</t>
  </si>
  <si>
    <t>93708019900000810610</t>
  </si>
  <si>
    <t>i5_93708019900020370000</t>
  </si>
  <si>
    <t>93708019900020370000</t>
  </si>
  <si>
    <t>93708019900020370600</t>
  </si>
  <si>
    <t>i6_93708019900020370600</t>
  </si>
  <si>
    <t>i6_93708019900020370610</t>
  </si>
  <si>
    <t>93708019900020370610</t>
  </si>
  <si>
    <t>i5_93708019900020430000</t>
  </si>
  <si>
    <t>93708019900020430000</t>
  </si>
  <si>
    <t>i6_93708019900020430600</t>
  </si>
  <si>
    <t>93708019900020430600</t>
  </si>
  <si>
    <t>i6_93708019900020430610</t>
  </si>
  <si>
    <t>93708019900020430610</t>
  </si>
  <si>
    <t>i5_93708019900040650000</t>
  </si>
  <si>
    <t>93708019900040650000</t>
  </si>
  <si>
    <t>93708019900040650600</t>
  </si>
  <si>
    <t>i6_93708019900040650600</t>
  </si>
  <si>
    <t>i6_93708019900040650610</t>
  </si>
  <si>
    <t>93708019900040650610</t>
  </si>
  <si>
    <t>i5_93708019900040660000</t>
  </si>
  <si>
    <t>93708019900040660000</t>
  </si>
  <si>
    <t>i6_93708019900040660600</t>
  </si>
  <si>
    <t>93708019900040660600</t>
  </si>
  <si>
    <t>i6_93708019900040660610</t>
  </si>
  <si>
    <t>93708019900040660610</t>
  </si>
  <si>
    <t>i2_93710000000000000000</t>
  </si>
  <si>
    <t>СОЦИАЛЬНАЯ ПОЛИТИКА</t>
  </si>
  <si>
    <t>93710000000000000000</t>
  </si>
  <si>
    <t>Охрана семьи и детства</t>
  </si>
  <si>
    <t>93710040000000000000</t>
  </si>
  <si>
    <t>i3_93710040000000000000</t>
  </si>
  <si>
    <t>i5_93710049900303000000</t>
  </si>
  <si>
    <t>93710049900303000000</t>
  </si>
  <si>
    <t>i6_93710049900303000400</t>
  </si>
  <si>
    <t>93710049900303000400</t>
  </si>
  <si>
    <t>i6_93710049900303000410</t>
  </si>
  <si>
    <t>93710049900303000410</t>
  </si>
  <si>
    <t>i2_93711000000000000000</t>
  </si>
  <si>
    <t>ФИЗИЧЕСКАЯ КУЛЬТУРА И СПОРТ</t>
  </si>
  <si>
    <t>93711000000000000000</t>
  </si>
  <si>
    <t>i3_93711010000000000000</t>
  </si>
  <si>
    <t>Физическая культура</t>
  </si>
  <si>
    <t>93711010000000000000</t>
  </si>
  <si>
    <t>i5_9371101990P540008000</t>
  </si>
  <si>
    <t>9371101990P540008000</t>
  </si>
  <si>
    <t>9371101990P540008600</t>
  </si>
  <si>
    <t>i6_9371101990P540008600</t>
  </si>
  <si>
    <t>i6_9371101990P540008610</t>
  </si>
  <si>
    <t>9371101990P540008610</t>
  </si>
  <si>
    <t>i5_9371101990P5S0008000</t>
  </si>
  <si>
    <t>9371101990P5S0008000</t>
  </si>
  <si>
    <t>i6_9371101990P5S0008600</t>
  </si>
  <si>
    <t>9371101990P5S0008600</t>
  </si>
  <si>
    <t>i6_9371101990P5S0008610</t>
  </si>
  <si>
    <t>9371101990P5S0008610</t>
  </si>
  <si>
    <t>i3_93711020000000000000</t>
  </si>
  <si>
    <t>Массовый спорт</t>
  </si>
  <si>
    <t>93711020000000000000</t>
  </si>
  <si>
    <t>93711026911041131000</t>
  </si>
  <si>
    <t>i5_93711026911041131000</t>
  </si>
  <si>
    <t>i6_93711026911041131200</t>
  </si>
  <si>
    <t>93711026911041131200</t>
  </si>
  <si>
    <t>i6_93711026911041131240</t>
  </si>
  <si>
    <t>93711026911041131240</t>
  </si>
  <si>
    <t>i5_937110269110S1131000</t>
  </si>
  <si>
    <t>937110269110S1131000</t>
  </si>
  <si>
    <t>i6_937110269110S1131200</t>
  </si>
  <si>
    <t>937110269110S1131200</t>
  </si>
  <si>
    <t>i6_937110269110S1131240</t>
  </si>
  <si>
    <t>937110269110S1131240</t>
  </si>
  <si>
    <t>93711029900000814000</t>
  </si>
  <si>
    <t>i5_93711029900000814000</t>
  </si>
  <si>
    <t>i6_93711029900000814600</t>
  </si>
  <si>
    <t>93711029900000814600</t>
  </si>
  <si>
    <t>i6_93711029900000814610</t>
  </si>
  <si>
    <t>93711029900000814610</t>
  </si>
  <si>
    <t>i5_93711029900000910000</t>
  </si>
  <si>
    <t>93711029900000910000</t>
  </si>
  <si>
    <t>i6_93711029900000910200</t>
  </si>
  <si>
    <t>93711029900000910200</t>
  </si>
  <si>
    <t>i6_93711029900000910240</t>
  </si>
  <si>
    <t>93711029900000910240</t>
  </si>
  <si>
    <t>9371102990P540006000</t>
  </si>
  <si>
    <t>i5_9371102990P540006000</t>
  </si>
  <si>
    <t>i6_9371102990P540006200</t>
  </si>
  <si>
    <t>9371102990P540006200</t>
  </si>
  <si>
    <t>i6_9371102990P540006240</t>
  </si>
  <si>
    <t>9371102990P540006240</t>
  </si>
  <si>
    <t>i5_9371102990P5S0006000</t>
  </si>
  <si>
    <t>9371102990P5S0006000</t>
  </si>
  <si>
    <t>i6_9371102990P5S0006200</t>
  </si>
  <si>
    <t>9371102990P5S0006200</t>
  </si>
  <si>
    <t>i6_9371102990P5S0006240</t>
  </si>
  <si>
    <t>9371102990P5S0006240</t>
  </si>
  <si>
    <t>МЕЖБЮДЖЕТНЫЕ ТРАНСФЕРТЫ ОБЩЕГО ХАРАКТЕРА БЮДЖЕТАМ БЮДЖЕТНОЙ СИСТЕМЫ РОССИЙСКОЙ ФЕДЕРАЦИИ</t>
  </si>
  <si>
    <t>93714000000000000000</t>
  </si>
  <si>
    <t>i2_93714000000000000000</t>
  </si>
  <si>
    <t>i3_93714030000000000000</t>
  </si>
  <si>
    <t>Прочие межбюджетные трансферты общего характера</t>
  </si>
  <si>
    <t>93714030000000000000</t>
  </si>
  <si>
    <t>i5_93714039900000537000</t>
  </si>
  <si>
    <t>93714039900000537000</t>
  </si>
  <si>
    <t>i6_93714039900000537500</t>
  </si>
  <si>
    <t>93714039900000537500</t>
  </si>
  <si>
    <t>i5_93714039900000610000</t>
  </si>
  <si>
    <t>93714039900000610000</t>
  </si>
  <si>
    <t>i6_93714039900000610500</t>
  </si>
  <si>
    <t>93714039900000610500</t>
  </si>
  <si>
    <t>93714039900000650000</t>
  </si>
  <si>
    <t>i5_93714039900000650000</t>
  </si>
  <si>
    <t>i6_93714039900000650500</t>
  </si>
  <si>
    <t>93714039900000650500</t>
  </si>
  <si>
    <t>18200000000000000000</t>
  </si>
  <si>
    <t>i1_18200000000000000000</t>
  </si>
  <si>
    <t>Федеральная налоговая служба</t>
  </si>
  <si>
    <t>18210000000000000000</t>
  </si>
  <si>
    <t>i2_18210000000000000000</t>
  </si>
  <si>
    <t>НАЛОГОВЫЕ И НЕНАЛОГОВЫЕ ДОХОДЫ</t>
  </si>
  <si>
    <t>18210300000000000000</t>
  </si>
  <si>
    <t>i2_18210300000000000000</t>
  </si>
  <si>
    <t>НАЛОГИ НА ТОВАРЫ (РАБОТЫ, УСЛУГИ), РЕАЛИЗУЕМЫЕ НА ТЕРРИТОРИИ РОССИЙСКОЙ ФЕДЕРАЦИИ</t>
  </si>
  <si>
    <t>18210302000010000110</t>
  </si>
  <si>
    <t>i2_18210302000010000110</t>
  </si>
  <si>
    <t>Акцизы по подакцизным товарам (продукции), производимым на территории Российской Федерации</t>
  </si>
  <si>
    <t>18210302230010000110</t>
  </si>
  <si>
    <t>i2_18210302230010000110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</si>
  <si>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</si>
  <si>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18210302240010000110</t>
  </si>
  <si>
    <t>i2_18210302240010000110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</si>
  <si>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</si>
  <si>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18210302250010000110</t>
  </si>
  <si>
    <t>i2_18210302250010000110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</si>
  <si>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</si>
  <si>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18210302260010000110</t>
  </si>
  <si>
    <t>i2_18210302260010000110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</si>
  <si>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</si>
  <si>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93711100000000000000</t>
  </si>
  <si>
    <t>i2_93711100000000000000</t>
  </si>
  <si>
    <t>ДОХОДЫ ОТ ИСПОЛЬЗОВАНИЯ ИМУЩЕСТВА, НАХОДЯЩЕГОСЯ В ГОСУДАРСТВЕННОЙ И МУНИЦИПАЛЬНОЙ СОБСТВЕННОСТИ</t>
  </si>
  <si>
    <t>93711105000000000120</t>
  </si>
  <si>
    <t>i2_93711105000000000120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</si>
  <si>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</si>
  <si>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93711105020000000120</t>
  </si>
  <si>
    <t>i2_93711105020000000120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</si>
  <si>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</si>
  <si>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93711109000000000120</t>
  </si>
  <si>
    <t>i2_93711109000000000120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</si>
  <si>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</si>
  <si>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93711109040000000120</t>
  </si>
  <si>
    <t>i2_93711109040000000120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</si>
  <si>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</si>
  <si>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93711600000000000000</t>
  </si>
  <si>
    <t>i2_93711600000000000000</t>
  </si>
  <si>
    <t>ШТРАФЫ, САНКЦИИ, ВОЗМЕЩЕНИЕ УЩЕРБА</t>
  </si>
  <si>
    <t>93711610000000000140</t>
  </si>
  <si>
    <t>i2_93711610000000000140</t>
  </si>
  <si>
    <t>Платежи в целях возмещения причиненного ущерба (убытков)</t>
  </si>
  <si>
    <t>93711610060000000140</t>
  </si>
  <si>
    <t>i2_93711610060000000140</t>
  </si>
  <si>
    <t>Платежи в целях возмещения убытков, причиненных уклонением от заключения муниципального контракта</t>
  </si>
  <si>
    <t>93711700000000000000</t>
  </si>
  <si>
    <t>i2_93711700000000000000</t>
  </si>
  <si>
    <t>ПРОЧИЕ НЕНАЛОГОВЫЕ ДОХОДЫ</t>
  </si>
  <si>
    <t>93711705000000000180</t>
  </si>
  <si>
    <t>i2_93711705000000000180</t>
  </si>
  <si>
    <t>Прочие неналоговые доходы</t>
  </si>
  <si>
    <t>93720000000000000000</t>
  </si>
  <si>
    <t>i2_93720000000000000000</t>
  </si>
  <si>
    <t>БЕЗВОЗМЕЗДНЫЕ ПОСТУПЛЕНИЯ</t>
  </si>
  <si>
    <t>93720200000000000000</t>
  </si>
  <si>
    <t>i2_93720200000000000000</t>
  </si>
  <si>
    <t>БЕЗВОЗМЕЗДНЫЕ ПОСТУПЛЕНИЯ ОТ ДРУГИХ БЮДЖЕТОВ БЮДЖЕТНОЙ СИСТЕМЫ РОССИЙСКОЙ ФЕДЕРАЦИИ</t>
  </si>
  <si>
    <t>93720220000000000150</t>
  </si>
  <si>
    <t>i2_93720220000000000150</t>
  </si>
  <si>
    <t>Субсидии бюджетам бюджетной системы Российской Федерации (межбюджетные субсидии)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</si>
  <si>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</si>
  <si>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93720220299000000150</t>
  </si>
  <si>
    <t>i2_93720220299000000150</t>
  </si>
  <si>
    <t>93720220302000000150</t>
  </si>
  <si>
    <t>i2_93720220302000000150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</si>
  <si>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</si>
  <si>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93720229999000000150</t>
  </si>
  <si>
    <t>i2_93720229999000000150</t>
  </si>
  <si>
    <t>Прочие субсидии</t>
  </si>
  <si>
    <t>93720230000000000150</t>
  </si>
  <si>
    <t>i2_93720230000000000150</t>
  </si>
  <si>
    <t>Субвенции бюджетам бюджетной системы Российской Федерации</t>
  </si>
  <si>
    <t>93720235118000000150</t>
  </si>
  <si>
    <t>i2_93720235118000000150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</si>
  <si>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</si>
  <si>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i2_93720240000000000150</t>
  </si>
  <si>
    <t>Иные межбюджетные трансферты</t>
  </si>
  <si>
    <t>93720240000000000150</t>
  </si>
  <si>
    <t>93720249999000000150</t>
  </si>
  <si>
    <t>Прочие межбюджетные трансферты, передаваемые бюджетам</t>
  </si>
  <si>
    <t>i2_93720249999000000150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</si>
  <si>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</si>
  <si>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93721800000000000000</t>
  </si>
  <si>
    <t>i2_93721800000000000000</t>
  </si>
  <si>
    <t>i2_93721800000000000150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</si>
  <si>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</si>
  <si>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93721800000000000150</t>
  </si>
  <si>
    <t>93721800000100000150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</si>
  <si>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</si>
  <si>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i2_93721800000100000150</t>
  </si>
  <si>
    <t>изменение остатков по расчетам с органами, организующими исполнение бюджетов       (стр.811 + 812)
из них:</t>
  </si>
  <si>
    <t>изменение остатков по расчетам с органами, организующими исполнение бюджетов       (стр.811 + 812)
   из них: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</si>
</sst>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8"/>
      <name val="Arial Cyr"/>
      <charset val="204"/>
    </font>
    <font>
      <i/>
      <sz val="12"/>
      <name val="Arial Cyr"/>
      <charset val="204"/>
    </font>
    <font>
      <b/>
      <i/>
      <sz val="8"/>
      <name val="Arial Cyr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indexed="22"/>
      </patternFill>
    </fill>
    <fill>
      <patternFill patternType="lightGray"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66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49" fontId="2" fillId="24" borderId="11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2" xfId="0" applyNumberFormat="1" applyFont="1" applyFill="1" applyBorder="1" applyAlignment="1" applyProtection="1">
      <alignment horizontal="center" wrapText="1"/>
    </xf>
    <xf numFmtId="49" fontId="2" fillId="24" borderId="13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0" borderId="16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0" fontId="0" fillId="0" borderId="0" xfId="0" applyNumberFormat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NumberFormat="1" applyFont="1" applyAlignment="1" applyProtection="1">
      <alignment horizontal="center"/>
    </xf>
    <xf numFmtId="49" fontId="2" fillId="24" borderId="11" xfId="0" applyNumberFormat="1" applyFont="1" applyFill="1" applyBorder="1" applyAlignment="1" applyProtection="1">
      <alignment horizontal="center"/>
    </xf>
    <xf numFmtId="49" fontId="2" fillId="24" borderId="13" xfId="0" applyNumberFormat="1" applyFont="1" applyFill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/>
    </xf>
    <xf numFmtId="49" fontId="2" fillId="24" borderId="12" xfId="0" applyNumberFormat="1" applyFont="1" applyFill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/>
    </xf>
    <xf numFmtId="49" fontId="2" fillId="0" borderId="22" xfId="0" applyNumberFormat="1" applyFont="1" applyBorder="1" applyAlignment="1" applyProtection="1"/>
    <xf numFmtId="49" fontId="0" fillId="0" borderId="19" xfId="0" applyNumberForma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0" fontId="0" fillId="0" borderId="0" xfId="0" applyNumberForma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4" borderId="24" xfId="0" applyFont="1" applyFill="1" applyBorder="1" applyAlignment="1" applyProtection="1">
      <alignment horizontal="left" wrapText="1"/>
    </xf>
    <xf numFmtId="0" fontId="2" fillId="24" borderId="25" xfId="0" applyFont="1" applyFill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 vertical="center"/>
    </xf>
    <xf numFmtId="49" fontId="2" fillId="24" borderId="24" xfId="0" applyNumberFormat="1" applyFont="1" applyFill="1" applyBorder="1" applyAlignment="1" applyProtection="1">
      <alignment horizontal="left" wrapText="1"/>
    </xf>
    <xf numFmtId="49" fontId="2" fillId="24" borderId="25" xfId="0" applyNumberFormat="1" applyFont="1" applyFill="1" applyBorder="1" applyAlignment="1" applyProtection="1">
      <alignment horizontal="left" wrapText="1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left" wrapText="1" inden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2" fillId="29" borderId="25" xfId="0" applyNumberFormat="1" applyFont="1" applyFill="1" applyBorder="1" applyAlignment="1" applyProtection="1">
      <alignment horizontal="left" wrapText="1" indent="1"/>
      <protection locked="0"/>
    </xf>
    <xf numFmtId="49" fontId="2" fillId="29" borderId="13" xfId="0" applyNumberFormat="1" applyFont="1" applyFill="1" applyBorder="1" applyAlignment="1" applyProtection="1">
      <alignment horizontal="center"/>
    </xf>
    <xf numFmtId="49" fontId="2" fillId="29" borderId="0" xfId="0" applyNumberFormat="1" applyFont="1" applyFill="1" applyBorder="1" applyAlignment="1" applyProtection="1">
      <alignment horizontal="center"/>
    </xf>
    <xf numFmtId="0" fontId="2" fillId="29" borderId="0" xfId="0" applyNumberFormat="1" applyFont="1" applyFill="1" applyAlignment="1" applyProtection="1">
      <alignment horizontal="center"/>
    </xf>
    <xf numFmtId="49" fontId="2" fillId="29" borderId="0" xfId="0" applyNumberFormat="1" applyFont="1" applyFill="1" applyProtection="1"/>
    <xf numFmtId="0" fontId="2" fillId="29" borderId="0" xfId="0" applyFont="1" applyFill="1" applyProtection="1"/>
    <xf numFmtId="0" fontId="0" fillId="29" borderId="0" xfId="0" applyFill="1" applyProtection="1"/>
    <xf numFmtId="49" fontId="2" fillId="29" borderId="0" xfId="0" applyNumberFormat="1" applyFont="1" applyFill="1" applyBorder="1" applyAlignment="1" applyProtection="1">
      <alignment horizontal="right" wrapText="1"/>
    </xf>
    <xf numFmtId="49" fontId="2" fillId="29" borderId="0" xfId="0" applyNumberFormat="1" applyFont="1" applyFill="1" applyAlignment="1" applyProtection="1"/>
    <xf numFmtId="0" fontId="2" fillId="29" borderId="0" xfId="0" applyFont="1" applyFill="1" applyAlignment="1" applyProtection="1"/>
    <xf numFmtId="0" fontId="0" fillId="29" borderId="0" xfId="0" applyFill="1" applyAlignment="1" applyProtection="1">
      <alignment wrapText="1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49" fontId="0" fillId="0" borderId="19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49" fontId="2" fillId="33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/>
    <xf numFmtId="49" fontId="2" fillId="34" borderId="0" xfId="0" applyNumberFormat="1" applyFont="1" applyFill="1" applyAlignment="1" applyProtection="1">
      <alignment horizontal="center"/>
    </xf>
    <xf numFmtId="0" fontId="2" fillId="34" borderId="0" xfId="0" applyFont="1" applyFill="1" applyAlignment="1" applyProtection="1"/>
    <xf numFmtId="49" fontId="2" fillId="0" borderId="39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wrapText="1"/>
    </xf>
    <xf numFmtId="164" fontId="2" fillId="0" borderId="0" xfId="0" applyNumberFormat="1" applyFont="1" applyAlignment="1" applyProtection="1"/>
    <xf numFmtId="49" fontId="2" fillId="29" borderId="0" xfId="0" applyNumberFormat="1" applyFont="1" applyFill="1" applyBorder="1" applyAlignment="1" applyProtection="1">
      <alignment horizontal="right"/>
    </xf>
    <xf numFmtId="0" fontId="2" fillId="29" borderId="0" xfId="0" applyFont="1" applyFill="1" applyAlignment="1" applyProtection="1">
      <alignment wrapText="1"/>
    </xf>
    <xf numFmtId="49" fontId="2" fillId="0" borderId="39" xfId="0" applyNumberFormat="1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24" borderId="70" xfId="0" applyFont="1" applyFill="1" applyBorder="1" applyAlignment="1" applyProtection="1">
      <alignment horizontal="left" wrapText="1"/>
    </xf>
    <xf numFmtId="0" fontId="0" fillId="0" borderId="71" xfId="0" applyBorder="1" applyAlignment="1" applyProtection="1">
      <alignment horizontal="left"/>
    </xf>
    <xf numFmtId="0" fontId="2" fillId="0" borderId="70" xfId="0" applyNumberFormat="1" applyFont="1" applyFill="1" applyBorder="1" applyAlignment="1" applyProtection="1">
      <alignment horizontal="left" wrapText="1" indent="1"/>
      <protection locked="0"/>
    </xf>
    <xf numFmtId="0" fontId="2" fillId="24" borderId="72" xfId="0" applyFont="1" applyFill="1" applyBorder="1" applyAlignment="1" applyProtection="1">
      <alignment horizontal="left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5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33" borderId="0" xfId="0" applyNumberFormat="1" applyFont="1" applyFill="1" applyAlignment="1" applyProtection="1">
      <alignment horizontal="right"/>
    </xf>
    <xf numFmtId="49" fontId="2" fillId="34" borderId="0" xfId="0" applyNumberFormat="1" applyFont="1" applyFill="1" applyAlignment="1" applyProtection="1">
      <alignment horizontal="right" wrapText="1"/>
    </xf>
    <xf numFmtId="49" fontId="2" fillId="34" borderId="0" xfId="0" applyNumberFormat="1" applyFont="1" applyFill="1" applyAlignment="1" applyProtection="1">
      <alignment horizontal="right"/>
    </xf>
    <xf numFmtId="49" fontId="2" fillId="33" borderId="0" xfId="0" applyNumberFormat="1" applyFont="1" applyFill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/>
    </xf>
    <xf numFmtId="0" fontId="2" fillId="34" borderId="0" xfId="0" applyFont="1" applyFill="1" applyAlignment="1" applyProtection="1">
      <alignment horizontal="right"/>
    </xf>
    <xf numFmtId="0" fontId="2" fillId="0" borderId="25" xfId="0" applyNumberFormat="1" applyFont="1" applyFill="1" applyBorder="1" applyAlignment="1" applyProtection="1">
      <alignment horizontal="left" wrapText="1" indent="1"/>
    </xf>
    <xf numFmtId="0" fontId="2" fillId="24" borderId="0" xfId="0" applyFont="1" applyFill="1" applyAlignment="1" applyProtection="1">
      <alignment horizontal="right"/>
    </xf>
    <xf numFmtId="49" fontId="2" fillId="24" borderId="0" xfId="0" applyNumberFormat="1" applyFont="1" applyFill="1" applyAlignment="1" applyProtection="1">
      <alignment horizontal="center"/>
    </xf>
    <xf numFmtId="49" fontId="2" fillId="24" borderId="0" xfId="0" applyNumberFormat="1" applyFont="1" applyFill="1" applyBorder="1" applyAlignment="1" applyProtection="1">
      <alignment horizontal="center"/>
    </xf>
    <xf numFmtId="49" fontId="27" fillId="35" borderId="13" xfId="0" applyNumberFormat="1" applyFont="1" applyFill="1" applyBorder="1" applyAlignment="1" applyProtection="1">
      <alignment horizontal="center"/>
    </xf>
    <xf numFmtId="49" fontId="27" fillId="37" borderId="13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 wrapText="1"/>
    </xf>
    <xf numFmtId="49" fontId="27" fillId="37" borderId="2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/>
    </xf>
    <xf numFmtId="49" fontId="2" fillId="0" borderId="65" xfId="0" applyNumberFormat="1" applyFont="1" applyFill="1" applyBorder="1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0" fontId="27" fillId="37" borderId="25" xfId="0" applyFont="1" applyFill="1" applyBorder="1" applyAlignment="1" applyProtection="1">
      <alignment horizontal="left" wrapText="1"/>
    </xf>
    <xf numFmtId="49" fontId="27" fillId="38" borderId="23" xfId="0" applyNumberFormat="1" applyFont="1" applyFill="1" applyBorder="1" applyAlignment="1" applyProtection="1">
      <alignment horizontal="center"/>
    </xf>
    <xf numFmtId="49" fontId="27" fillId="38" borderId="20" xfId="0" applyNumberFormat="1" applyFont="1" applyFill="1" applyBorder="1" applyAlignment="1" applyProtection="1">
      <alignment horizontal="center"/>
    </xf>
    <xf numFmtId="0" fontId="27" fillId="38" borderId="25" xfId="0" applyFont="1" applyFill="1" applyBorder="1" applyAlignment="1" applyProtection="1">
      <alignment horizontal="left" wrapText="1"/>
    </xf>
    <xf numFmtId="49" fontId="2" fillId="0" borderId="55" xfId="0" applyNumberFormat="1" applyFont="1" applyFill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 wrapText="1"/>
    </xf>
    <xf numFmtId="49" fontId="2" fillId="0" borderId="55" xfId="0" applyNumberFormat="1" applyFont="1" applyBorder="1" applyAlignment="1" applyProtection="1">
      <alignment wrapText="1"/>
    </xf>
    <xf numFmtId="2" fontId="2" fillId="0" borderId="0" xfId="0" applyNumberFormat="1" applyFont="1" applyFill="1" applyBorder="1" applyAlignment="1" applyProtection="1">
      <alignment horizontal="right"/>
    </xf>
    <xf numFmtId="0" fontId="2" fillId="24" borderId="0" xfId="0" applyFont="1" applyFill="1" applyAlignment="1" applyProtection="1"/>
    <xf numFmtId="0" fontId="27" fillId="35" borderId="25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49" fontId="2" fillId="0" borderId="0" xfId="0" applyNumberFormat="1" applyFont="1" applyFill="1" applyProtection="1"/>
    <xf numFmtId="49" fontId="27" fillId="39" borderId="25" xfId="0" applyNumberFormat="1" applyFont="1" applyFill="1" applyBorder="1" applyAlignment="1" applyProtection="1">
      <alignment horizontal="left" wrapText="1"/>
    </xf>
    <xf numFmtId="49" fontId="27" fillId="39" borderId="13" xfId="0" applyNumberFormat="1" applyFont="1" applyFill="1" applyBorder="1" applyAlignment="1" applyProtection="1">
      <alignment horizontal="center"/>
    </xf>
    <xf numFmtId="49" fontId="2" fillId="31" borderId="0" xfId="0" applyNumberFormat="1" applyFont="1" applyFill="1" applyBorder="1" applyAlignment="1" applyProtection="1">
      <alignment horizontal="center"/>
    </xf>
    <xf numFmtId="49" fontId="2" fillId="31" borderId="0" xfId="0" applyNumberFormat="1" applyFont="1" applyFill="1" applyAlignment="1" applyProtection="1">
      <alignment horizontal="center"/>
    </xf>
    <xf numFmtId="0" fontId="2" fillId="31" borderId="0" xfId="0" applyFont="1" applyFill="1" applyAlignment="1" applyProtection="1">
      <alignment horizontal="right"/>
    </xf>
    <xf numFmtId="49" fontId="27" fillId="40" borderId="25" xfId="0" applyNumberFormat="1" applyFont="1" applyFill="1" applyBorder="1" applyAlignment="1" applyProtection="1">
      <alignment horizontal="left" wrapText="1"/>
    </xf>
    <xf numFmtId="49" fontId="27" fillId="40" borderId="13" xfId="0" applyNumberFormat="1" applyFont="1" applyFill="1" applyBorder="1" applyAlignment="1" applyProtection="1">
      <alignment horizontal="center"/>
    </xf>
    <xf numFmtId="0" fontId="2" fillId="29" borderId="25" xfId="0" applyNumberFormat="1" applyFont="1" applyFill="1" applyBorder="1" applyAlignment="1" applyProtection="1">
      <alignment horizontal="left" wrapText="1" indent="1"/>
    </xf>
    <xf numFmtId="49" fontId="2" fillId="29" borderId="0" xfId="0" applyNumberFormat="1" applyFont="1" applyFill="1" applyAlignment="1" applyProtection="1">
      <alignment horizontal="center"/>
    </xf>
    <xf numFmtId="0" fontId="2" fillId="29" borderId="0" xfId="0" applyFont="1" applyFill="1" applyAlignment="1" applyProtection="1">
      <alignment horizontal="right"/>
    </xf>
    <xf numFmtId="49" fontId="27" fillId="39" borderId="20" xfId="0" applyNumberFormat="1" applyFont="1" applyFill="1" applyBorder="1" applyAlignment="1" applyProtection="1">
      <alignment horizontal="center"/>
    </xf>
    <xf numFmtId="49" fontId="27" fillId="40" borderId="20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5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49" fontId="2" fillId="0" borderId="23" xfId="0" applyNumberFormat="1" applyFont="1" applyFill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  <protection locked="0"/>
    </xf>
    <xf numFmtId="49" fontId="2" fillId="0" borderId="40" xfId="0" applyNumberFormat="1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 applyProtection="1">
      <alignment horizontal="right"/>
      <protection locked="0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2" xfId="0" applyNumberFormat="1" applyFont="1" applyFill="1" applyBorder="1" applyAlignment="1" applyProtection="1">
      <alignment horizontal="right"/>
      <protection locked="0"/>
    </xf>
    <xf numFmtId="164" fontId="2" fillId="27" borderId="41" xfId="0" applyNumberFormat="1" applyFont="1" applyFill="1" applyBorder="1" applyAlignment="1" applyProtection="1">
      <alignment horizontal="right"/>
    </xf>
    <xf numFmtId="164" fontId="2" fillId="27" borderId="19" xfId="0" applyNumberFormat="1" applyFont="1" applyFill="1" applyBorder="1" applyAlignment="1" applyProtection="1">
      <alignment horizontal="right"/>
    </xf>
    <xf numFmtId="164" fontId="2" fillId="27" borderId="23" xfId="0" applyNumberFormat="1" applyFont="1" applyFill="1" applyBorder="1" applyAlignment="1" applyProtection="1">
      <alignment horizontal="right"/>
    </xf>
    <xf numFmtId="164" fontId="2" fillId="27" borderId="22" xfId="0" applyNumberFormat="1" applyFont="1" applyFill="1" applyBorder="1" applyAlignment="1" applyProtection="1">
      <alignment horizontal="right"/>
    </xf>
    <xf numFmtId="164" fontId="2" fillId="27" borderId="45" xfId="0" applyNumberFormat="1" applyFont="1" applyFill="1" applyBorder="1" applyAlignment="1" applyProtection="1">
      <alignment horizontal="right"/>
    </xf>
    <xf numFmtId="164" fontId="2" fillId="27" borderId="44" xfId="0" applyNumberFormat="1" applyFont="1" applyFill="1" applyBorder="1" applyAlignment="1" applyProtection="1">
      <alignment horizontal="right"/>
    </xf>
    <xf numFmtId="49" fontId="2" fillId="0" borderId="67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39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49" fontId="2" fillId="0" borderId="40" xfId="0" applyNumberFormat="1" applyFont="1" applyFill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41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49" fontId="2" fillId="29" borderId="39" xfId="0" applyNumberFormat="1" applyFont="1" applyFill="1" applyBorder="1" applyAlignment="1" applyProtection="1">
      <alignment horizontal="center"/>
      <protection locked="0"/>
    </xf>
    <xf numFmtId="49" fontId="2" fillId="29" borderId="19" xfId="0" applyNumberFormat="1" applyFont="1" applyFill="1" applyBorder="1" applyAlignment="1" applyProtection="1">
      <alignment horizontal="center"/>
      <protection locked="0"/>
    </xf>
    <xf numFmtId="49" fontId="2" fillId="29" borderId="23" xfId="0" applyNumberFormat="1" applyFont="1" applyFill="1" applyBorder="1" applyAlignment="1" applyProtection="1">
      <alignment horizontal="center"/>
      <protection locked="0"/>
    </xf>
    <xf numFmtId="49" fontId="0" fillId="0" borderId="41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2" fillId="29" borderId="41" xfId="0" applyNumberFormat="1" applyFont="1" applyFill="1" applyBorder="1" applyAlignment="1" applyProtection="1">
      <alignment horizontal="center"/>
      <protection locked="0"/>
    </xf>
    <xf numFmtId="49" fontId="2" fillId="29" borderId="40" xfId="0" applyNumberFormat="1" applyFont="1" applyFill="1" applyBorder="1" applyAlignment="1" applyProtection="1">
      <alignment horizontal="center"/>
      <protection locked="0"/>
    </xf>
    <xf numFmtId="49" fontId="2" fillId="24" borderId="57" xfId="0" applyNumberFormat="1" applyFont="1" applyFill="1" applyBorder="1" applyAlignment="1" applyProtection="1">
      <alignment horizontal="center"/>
    </xf>
    <xf numFmtId="49" fontId="2" fillId="24" borderId="58" xfId="0" applyNumberFormat="1" applyFont="1" applyFill="1" applyBorder="1" applyAlignment="1" applyProtection="1">
      <alignment horizontal="center"/>
    </xf>
    <xf numFmtId="49" fontId="2" fillId="24" borderId="59" xfId="0" applyNumberFormat="1" applyFont="1" applyFill="1" applyBorder="1" applyAlignment="1" applyProtection="1">
      <alignment horizontal="center"/>
    </xf>
    <xf numFmtId="49" fontId="2" fillId="0" borderId="43" xfId="0" applyNumberFormat="1" applyFont="1" applyBorder="1" applyAlignment="1" applyProtection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</xf>
    <xf numFmtId="49" fontId="2" fillId="24" borderId="60" xfId="0" applyNumberFormat="1" applyFont="1" applyFill="1" applyBorder="1" applyAlignment="1" applyProtection="1">
      <alignment horizontal="center"/>
    </xf>
    <xf numFmtId="49" fontId="2" fillId="24" borderId="55" xfId="0" applyNumberFormat="1" applyFont="1" applyFill="1" applyBorder="1" applyAlignment="1" applyProtection="1">
      <alignment horizontal="center"/>
    </xf>
    <xf numFmtId="49" fontId="2" fillId="24" borderId="61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49" fontId="27" fillId="29" borderId="0" xfId="0" applyNumberFormat="1" applyFont="1" applyFill="1" applyBorder="1" applyAlignment="1" applyProtection="1">
      <alignment horizontal="left" indent="1"/>
    </xf>
    <xf numFmtId="49" fontId="27" fillId="29" borderId="28" xfId="0" applyNumberFormat="1" applyFont="1" applyFill="1" applyBorder="1" applyAlignment="1" applyProtection="1">
      <alignment horizontal="left" indent="1"/>
    </xf>
    <xf numFmtId="164" fontId="2" fillId="32" borderId="22" xfId="0" applyNumberFormat="1" applyFont="1" applyFill="1" applyBorder="1" applyAlignment="1" applyProtection="1">
      <alignment horizontal="right"/>
    </xf>
    <xf numFmtId="164" fontId="2" fillId="32" borderId="45" xfId="0" applyNumberFormat="1" applyFont="1" applyFill="1" applyBorder="1" applyAlignment="1" applyProtection="1">
      <alignment horizontal="right"/>
    </xf>
    <xf numFmtId="164" fontId="2" fillId="0" borderId="41" xfId="0" applyNumberFormat="1" applyFont="1" applyFill="1" applyBorder="1" applyAlignment="1" applyProtection="1">
      <alignment horizontal="right"/>
    </xf>
    <xf numFmtId="164" fontId="2" fillId="0" borderId="19" xfId="0" applyNumberFormat="1" applyFont="1" applyFill="1" applyBorder="1" applyAlignment="1" applyProtection="1">
      <alignment horizontal="right"/>
    </xf>
    <xf numFmtId="164" fontId="2" fillId="0" borderId="23" xfId="0" applyNumberFormat="1" applyFont="1" applyFill="1" applyBorder="1" applyAlignment="1" applyProtection="1">
      <alignment horizontal="right"/>
    </xf>
    <xf numFmtId="164" fontId="2" fillId="0" borderId="44" xfId="0" applyNumberFormat="1" applyFont="1" applyFill="1" applyBorder="1" applyAlignment="1" applyProtection="1">
      <alignment horizontal="right"/>
    </xf>
    <xf numFmtId="164" fontId="5" fillId="26" borderId="22" xfId="0" applyNumberFormat="1" applyFont="1" applyFill="1" applyBorder="1" applyAlignment="1" applyProtection="1">
      <alignment horizontal="right"/>
    </xf>
    <xf numFmtId="164" fontId="5" fillId="26" borderId="45" xfId="0" applyNumberFormat="1" applyFont="1" applyFill="1" applyBorder="1" applyAlignment="1" applyProtection="1">
      <alignment horizontal="right"/>
    </xf>
    <xf numFmtId="49" fontId="2" fillId="24" borderId="57" xfId="0" applyNumberFormat="1" applyFont="1" applyFill="1" applyBorder="1" applyAlignment="1" applyProtection="1">
      <alignment horizontal="center" wrapText="1"/>
    </xf>
    <xf numFmtId="49" fontId="2" fillId="24" borderId="58" xfId="0" applyNumberFormat="1" applyFont="1" applyFill="1" applyBorder="1" applyAlignment="1" applyProtection="1">
      <alignment horizontal="center" wrapText="1"/>
    </xf>
    <xf numFmtId="49" fontId="2" fillId="24" borderId="59" xfId="0" applyNumberFormat="1" applyFont="1" applyFill="1" applyBorder="1" applyAlignment="1" applyProtection="1">
      <alignment horizontal="center" wrapText="1"/>
    </xf>
    <xf numFmtId="49" fontId="25" fillId="29" borderId="31" xfId="0" applyNumberFormat="1" applyFont="1" applyFill="1" applyBorder="1" applyAlignment="1" applyProtection="1">
      <alignment horizontal="right" indent="1"/>
    </xf>
    <xf numFmtId="49" fontId="25" fillId="29" borderId="0" xfId="0" applyNumberFormat="1" applyFont="1" applyFill="1" applyBorder="1" applyAlignment="1" applyProtection="1">
      <alignment horizontal="right" indent="1"/>
    </xf>
    <xf numFmtId="0" fontId="2" fillId="0" borderId="64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 vertical="center"/>
    </xf>
    <xf numFmtId="49" fontId="2" fillId="24" borderId="60" xfId="0" applyNumberFormat="1" applyFont="1" applyFill="1" applyBorder="1" applyAlignment="1" applyProtection="1">
      <alignment horizontal="center" wrapText="1"/>
    </xf>
    <xf numFmtId="49" fontId="2" fillId="24" borderId="55" xfId="0" applyNumberFormat="1" applyFont="1" applyFill="1" applyBorder="1" applyAlignment="1" applyProtection="1">
      <alignment horizontal="center" wrapText="1"/>
    </xf>
    <xf numFmtId="49" fontId="2" fillId="24" borderId="61" xfId="0" applyNumberFormat="1" applyFont="1" applyFill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right" vertical="top" wrapText="1"/>
    </xf>
    <xf numFmtId="4" fontId="2" fillId="0" borderId="19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/>
    </xf>
    <xf numFmtId="164" fontId="2" fillId="24" borderId="16" xfId="0" applyNumberFormat="1" applyFont="1" applyFill="1" applyBorder="1" applyAlignment="1" applyProtection="1">
      <alignment horizontal="right"/>
    </xf>
    <xf numFmtId="164" fontId="2" fillId="0" borderId="41" xfId="0" applyNumberFormat="1" applyFont="1" applyFill="1" applyBorder="1" applyAlignment="1" applyProtection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4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right"/>
      <protection locked="0"/>
    </xf>
    <xf numFmtId="164" fontId="2" fillId="24" borderId="50" xfId="0" applyNumberFormat="1" applyFont="1" applyFill="1" applyBorder="1" applyAlignment="1" applyProtection="1">
      <alignment horizontal="right"/>
    </xf>
    <xf numFmtId="164" fontId="2" fillId="0" borderId="43" xfId="0" applyNumberFormat="1" applyFont="1" applyFill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164" fontId="2" fillId="24" borderId="43" xfId="0" applyNumberFormat="1" applyFont="1" applyFill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164" fontId="2" fillId="27" borderId="43" xfId="0" applyNumberFormat="1" applyFont="1" applyFill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/>
    </xf>
    <xf numFmtId="164" fontId="5" fillId="25" borderId="43" xfId="0" applyNumberFormat="1" applyFont="1" applyFill="1" applyBorder="1" applyAlignment="1" applyProtection="1">
      <alignment horizontal="right"/>
    </xf>
    <xf numFmtId="164" fontId="2" fillId="28" borderId="22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19" xfId="0" applyNumberFormat="1" applyFont="1" applyFill="1" applyBorder="1" applyAlignment="1" applyProtection="1">
      <alignment horizontal="center"/>
    </xf>
    <xf numFmtId="164" fontId="2" fillId="24" borderId="23" xfId="0" applyNumberFormat="1" applyFont="1" applyFill="1" applyBorder="1" applyAlignment="1" applyProtection="1">
      <alignment horizontal="center"/>
    </xf>
    <xf numFmtId="164" fontId="2" fillId="24" borderId="48" xfId="0" applyNumberFormat="1" applyFont="1" applyFill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 vertical="center" wrapText="1"/>
    </xf>
    <xf numFmtId="164" fontId="5" fillId="26" borderId="38" xfId="0" applyNumberFormat="1" applyFont="1" applyFill="1" applyBorder="1" applyAlignment="1" applyProtection="1">
      <alignment horizontal="right" vertical="center"/>
    </xf>
    <xf numFmtId="164" fontId="2" fillId="24" borderId="42" xfId="0" applyNumberFormat="1" applyFont="1" applyFill="1" applyBorder="1" applyAlignment="1" applyProtection="1">
      <alignment horizontal="center"/>
    </xf>
    <xf numFmtId="164" fontId="2" fillId="30" borderId="22" xfId="0" applyNumberFormat="1" applyFont="1" applyFill="1" applyBorder="1" applyAlignment="1" applyProtection="1">
      <alignment horizontal="right"/>
    </xf>
    <xf numFmtId="164" fontId="5" fillId="25" borderId="38" xfId="0" applyNumberFormat="1" applyFont="1" applyFill="1" applyBorder="1" applyAlignment="1" applyProtection="1">
      <alignment horizontal="right"/>
    </xf>
    <xf numFmtId="4" fontId="2" fillId="24" borderId="43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4" fontId="5" fillId="26" borderId="42" xfId="0" applyNumberFormat="1" applyFont="1" applyFill="1" applyBorder="1" applyAlignment="1" applyProtection="1">
      <alignment horizontal="right"/>
    </xf>
    <xf numFmtId="0" fontId="2" fillId="0" borderId="60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58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14" fontId="2" fillId="0" borderId="53" xfId="0" applyNumberFormat="1" applyFont="1" applyBorder="1" applyAlignment="1" applyProtection="1">
      <alignment horizontal="center"/>
      <protection locked="0"/>
    </xf>
    <xf numFmtId="14" fontId="2" fillId="0" borderId="19" xfId="0" applyNumberFormat="1" applyFont="1" applyBorder="1" applyAlignment="1" applyProtection="1">
      <alignment horizontal="center"/>
      <protection locked="0"/>
    </xf>
    <xf numFmtId="14" fontId="2" fillId="0" borderId="44" xfId="0" applyNumberFormat="1" applyFont="1" applyBorder="1" applyAlignment="1" applyProtection="1">
      <alignment horizontal="center"/>
      <protection locked="0"/>
    </xf>
    <xf numFmtId="49" fontId="2" fillId="0" borderId="53" xfId="0" applyNumberFormat="1" applyFont="1" applyFill="1" applyBorder="1" applyAlignment="1" applyProtection="1">
      <alignment horizontal="center"/>
      <protection locked="0"/>
    </xf>
    <xf numFmtId="49" fontId="2" fillId="0" borderId="44" xfId="0" applyNumberFormat="1" applyFont="1" applyFill="1" applyBorder="1" applyAlignment="1" applyProtection="1">
      <alignment horizontal="center"/>
      <protection locked="0"/>
    </xf>
    <xf numFmtId="49" fontId="2" fillId="0" borderId="53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44" xfId="0" applyNumberFormat="1" applyFont="1" applyFill="1" applyBorder="1" applyAlignment="1" applyProtection="1">
      <alignment horizontal="center"/>
    </xf>
    <xf numFmtId="4" fontId="2" fillId="24" borderId="41" xfId="0" applyNumberFormat="1" applyFont="1" applyFill="1" applyBorder="1" applyAlignment="1" applyProtection="1">
      <alignment horizontal="center"/>
    </xf>
    <xf numFmtId="4" fontId="2" fillId="24" borderId="19" xfId="0" applyNumberFormat="1" applyFont="1" applyFill="1" applyBorder="1" applyAlignment="1" applyProtection="1">
      <alignment horizontal="center"/>
    </xf>
    <xf numFmtId="4" fontId="2" fillId="24" borderId="23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vertical="top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54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</xf>
    <xf numFmtId="4" fontId="2" fillId="24" borderId="2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164" fontId="5" fillId="26" borderId="38" xfId="0" applyNumberFormat="1" applyFont="1" applyFill="1" applyBorder="1" applyAlignment="1" applyProtection="1">
      <alignment horizontal="right"/>
    </xf>
    <xf numFmtId="4" fontId="2" fillId="24" borderId="45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18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 wrapText="1"/>
    </xf>
    <xf numFmtId="164" fontId="5" fillId="26" borderId="57" xfId="0" applyNumberFormat="1" applyFont="1" applyFill="1" applyBorder="1" applyAlignment="1" applyProtection="1">
      <alignment horizontal="right"/>
    </xf>
    <xf numFmtId="164" fontId="5" fillId="26" borderId="58" xfId="0" applyNumberFormat="1" applyFont="1" applyFill="1" applyBorder="1" applyAlignment="1" applyProtection="1">
      <alignment horizontal="right"/>
    </xf>
    <xf numFmtId="164" fontId="5" fillId="26" borderId="59" xfId="0" applyNumberFormat="1" applyFont="1" applyFill="1" applyBorder="1" applyAlignment="1" applyProtection="1">
      <alignment horizontal="right"/>
    </xf>
    <xf numFmtId="164" fontId="5" fillId="26" borderId="47" xfId="0" applyNumberFormat="1" applyFont="1" applyFill="1" applyBorder="1" applyAlignment="1" applyProtection="1">
      <alignment horizontal="right"/>
    </xf>
    <xf numFmtId="2" fontId="2" fillId="24" borderId="57" xfId="0" applyNumberFormat="1" applyFont="1" applyFill="1" applyBorder="1" applyAlignment="1" applyProtection="1">
      <alignment horizontal="center"/>
    </xf>
    <xf numFmtId="2" fontId="2" fillId="24" borderId="58" xfId="0" applyNumberFormat="1" applyFont="1" applyFill="1" applyBorder="1" applyAlignment="1" applyProtection="1">
      <alignment horizontal="center"/>
    </xf>
    <xf numFmtId="2" fontId="2" fillId="24" borderId="59" xfId="0" applyNumberFormat="1" applyFont="1" applyFill="1" applyBorder="1" applyAlignment="1" applyProtection="1">
      <alignment horizontal="center"/>
    </xf>
    <xf numFmtId="2" fontId="2" fillId="0" borderId="43" xfId="0" applyNumberFormat="1" applyFont="1" applyBorder="1" applyAlignment="1" applyProtection="1">
      <alignment horizontal="center"/>
    </xf>
    <xf numFmtId="2" fontId="2" fillId="0" borderId="48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49" fontId="2" fillId="0" borderId="42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2" fontId="2" fillId="0" borderId="43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/>
    </xf>
    <xf numFmtId="164" fontId="2" fillId="24" borderId="49" xfId="0" applyNumberFormat="1" applyFont="1" applyFill="1" applyBorder="1" applyAlignment="1" applyProtection="1">
      <alignment horizontal="center"/>
    </xf>
    <xf numFmtId="164" fontId="5" fillId="26" borderId="49" xfId="0" applyNumberFormat="1" applyFont="1" applyFill="1" applyBorder="1" applyAlignment="1" applyProtection="1">
      <alignment horizontal="right"/>
    </xf>
    <xf numFmtId="4" fontId="2" fillId="0" borderId="41" xfId="0" applyNumberFormat="1" applyFont="1" applyFill="1" applyBorder="1" applyAlignment="1" applyProtection="1">
      <alignment horizontal="center"/>
    </xf>
    <xf numFmtId="4" fontId="2" fillId="0" borderId="19" xfId="0" applyNumberFormat="1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  <xf numFmtId="164" fontId="2" fillId="24" borderId="45" xfId="0" applyNumberFormat="1" applyFont="1" applyFill="1" applyBorder="1" applyAlignment="1" applyProtection="1">
      <alignment horizontal="right"/>
    </xf>
    <xf numFmtId="164" fontId="5" fillId="25" borderId="47" xfId="0" applyNumberFormat="1" applyFont="1" applyFill="1" applyBorder="1" applyAlignment="1" applyProtection="1">
      <alignment horizontal="right"/>
    </xf>
    <xf numFmtId="49" fontId="2" fillId="0" borderId="41" xfId="0" applyNumberFormat="1" applyFont="1" applyBorder="1" applyAlignment="1" applyProtection="1">
      <alignment horizontal="center" vertical="center" wrapText="1"/>
    </xf>
    <xf numFmtId="4" fontId="2" fillId="24" borderId="48" xfId="0" applyNumberFormat="1" applyFont="1" applyFill="1" applyBorder="1" applyAlignment="1" applyProtection="1">
      <alignment horizontal="center"/>
    </xf>
    <xf numFmtId="4" fontId="2" fillId="0" borderId="44" xfId="0" applyNumberFormat="1" applyFont="1" applyBorder="1" applyAlignment="1" applyProtection="1">
      <alignment horizontal="center"/>
    </xf>
    <xf numFmtId="164" fontId="5" fillId="25" borderId="41" xfId="0" applyNumberFormat="1" applyFont="1" applyFill="1" applyBorder="1" applyAlignment="1" applyProtection="1">
      <alignment horizontal="right"/>
    </xf>
    <xf numFmtId="164" fontId="5" fillId="25" borderId="19" xfId="0" applyNumberFormat="1" applyFont="1" applyFill="1" applyBorder="1" applyAlignment="1" applyProtection="1">
      <alignment horizontal="right"/>
    </xf>
    <xf numFmtId="164" fontId="5" fillId="25" borderId="23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45" xfId="0" applyNumberFormat="1" applyFont="1" applyFill="1" applyBorder="1" applyAlignment="1" applyProtection="1">
      <alignment horizontal="center"/>
    </xf>
    <xf numFmtId="164" fontId="2" fillId="24" borderId="44" xfId="0" applyNumberFormat="1" applyFont="1" applyFill="1" applyBorder="1" applyAlignment="1" applyProtection="1">
      <alignment horizontal="center"/>
    </xf>
    <xf numFmtId="164" fontId="2" fillId="31" borderId="22" xfId="0" applyNumberFormat="1" applyFont="1" applyFill="1" applyBorder="1" applyAlignment="1" applyProtection="1">
      <alignment horizontal="center"/>
    </xf>
    <xf numFmtId="164" fontId="2" fillId="31" borderId="45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4" borderId="38" xfId="0" applyNumberFormat="1" applyFont="1" applyFill="1" applyBorder="1" applyAlignment="1" applyProtection="1">
      <alignment horizontal="center"/>
    </xf>
    <xf numFmtId="164" fontId="2" fillId="24" borderId="47" xfId="0" applyNumberFormat="1" applyFont="1" applyFill="1" applyBorder="1" applyAlignment="1" applyProtection="1">
      <alignment horizontal="center"/>
    </xf>
    <xf numFmtId="164" fontId="2" fillId="24" borderId="4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3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164" fontId="2" fillId="27" borderId="42" xfId="0" applyNumberFormat="1" applyFont="1" applyFill="1" applyBorder="1" applyAlignment="1" applyProtection="1">
      <alignment horizontal="right"/>
    </xf>
    <xf numFmtId="49" fontId="2" fillId="24" borderId="41" xfId="0" applyNumberFormat="1" applyFont="1" applyFill="1" applyBorder="1" applyAlignment="1" applyProtection="1">
      <alignment horizontal="center" wrapText="1"/>
    </xf>
    <xf numFmtId="49" fontId="2" fillId="24" borderId="19" xfId="0" applyNumberFormat="1" applyFont="1" applyFill="1" applyBorder="1" applyAlignment="1" applyProtection="1">
      <alignment horizontal="center" wrapText="1"/>
    </xf>
    <xf numFmtId="49" fontId="2" fillId="24" borderId="23" xfId="0" applyNumberFormat="1" applyFont="1" applyFill="1" applyBorder="1" applyAlignment="1" applyProtection="1">
      <alignment horizontal="center" wrapText="1"/>
    </xf>
    <xf numFmtId="164" fontId="5" fillId="0" borderId="22" xfId="0" applyNumberFormat="1" applyFont="1" applyFill="1" applyBorder="1" applyAlignment="1" applyProtection="1">
      <alignment horizontal="right"/>
      <protection locked="0"/>
    </xf>
    <xf numFmtId="14" fontId="27" fillId="29" borderId="0" xfId="0" applyNumberFormat="1" applyFont="1" applyFill="1" applyBorder="1" applyAlignment="1" applyProtection="1">
      <alignment horizontal="left" indent="1"/>
    </xf>
    <xf numFmtId="14" fontId="27" fillId="29" borderId="28" xfId="0" applyNumberFormat="1" applyFont="1" applyFill="1" applyBorder="1" applyAlignment="1" applyProtection="1">
      <alignment horizontal="left" indent="1"/>
    </xf>
    <xf numFmtId="49" fontId="27" fillId="29" borderId="29" xfId="0" applyNumberFormat="1" applyFont="1" applyFill="1" applyBorder="1" applyAlignment="1" applyProtection="1">
      <alignment horizontal="left" indent="1"/>
    </xf>
    <xf numFmtId="49" fontId="27" fillId="29" borderId="30" xfId="0" applyNumberFormat="1" applyFont="1" applyFill="1" applyBorder="1" applyAlignment="1" applyProtection="1">
      <alignment horizontal="left" indent="1"/>
    </xf>
    <xf numFmtId="49" fontId="0" fillId="29" borderId="0" xfId="0" applyNumberFormat="1" applyFill="1" applyBorder="1" applyAlignment="1" applyProtection="1">
      <alignment horizontal="center"/>
    </xf>
    <xf numFmtId="49" fontId="25" fillId="29" borderId="68" xfId="0" applyNumberFormat="1" applyFont="1" applyFill="1" applyBorder="1" applyAlignment="1" applyProtection="1">
      <alignment horizontal="right" indent="1"/>
    </xf>
    <xf numFmtId="49" fontId="25" fillId="29" borderId="29" xfId="0" applyNumberFormat="1" applyFont="1" applyFill="1" applyBorder="1" applyAlignment="1" applyProtection="1">
      <alignment horizontal="right" indent="1"/>
    </xf>
    <xf numFmtId="0" fontId="0" fillId="29" borderId="34" xfId="0" applyFill="1" applyBorder="1" applyAlignment="1" applyProtection="1">
      <alignment horizontal="right" indent="1"/>
    </xf>
    <xf numFmtId="49" fontId="26" fillId="0" borderId="32" xfId="0" applyNumberFormat="1" applyFont="1" applyBorder="1" applyAlignment="1" applyProtection="1">
      <alignment horizontal="left" vertical="center" indent="2"/>
    </xf>
    <xf numFmtId="49" fontId="26" fillId="0" borderId="33" xfId="0" applyNumberFormat="1" applyFont="1" applyBorder="1" applyAlignment="1" applyProtection="1">
      <alignment horizontal="left" vertical="center" indent="2"/>
    </xf>
    <xf numFmtId="49" fontId="2" fillId="0" borderId="0" xfId="0" applyNumberFormat="1" applyFont="1" applyAlignment="1" applyProtection="1">
      <alignment horizontal="center"/>
    </xf>
    <xf numFmtId="49" fontId="27" fillId="29" borderId="34" xfId="0" applyNumberFormat="1" applyFont="1" applyFill="1" applyBorder="1" applyAlignment="1" applyProtection="1">
      <alignment horizontal="left" indent="1"/>
    </xf>
    <xf numFmtId="49" fontId="27" fillId="29" borderId="35" xfId="0" applyNumberFormat="1" applyFont="1" applyFill="1" applyBorder="1" applyAlignment="1" applyProtection="1">
      <alignment horizontal="left" indent="1"/>
    </xf>
    <xf numFmtId="0" fontId="2" fillId="0" borderId="36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49" fontId="25" fillId="29" borderId="37" xfId="0" applyNumberFormat="1" applyFont="1" applyFill="1" applyBorder="1" applyAlignment="1" applyProtection="1">
      <alignment horizontal="right" indent="1"/>
    </xf>
    <xf numFmtId="49" fontId="25" fillId="29" borderId="34" xfId="0" applyNumberFormat="1" applyFont="1" applyFill="1" applyBorder="1" applyAlignment="1" applyProtection="1">
      <alignment horizontal="right" indent="1"/>
    </xf>
    <xf numFmtId="49" fontId="2" fillId="0" borderId="21" xfId="0" applyNumberFormat="1" applyFont="1" applyBorder="1" applyAlignment="1" applyProtection="1">
      <alignment horizontal="center"/>
      <protection locked="0"/>
    </xf>
    <xf numFmtId="164" fontId="5" fillId="26" borderId="47" xfId="0" applyNumberFormat="1" applyFont="1" applyFill="1" applyBorder="1" applyAlignment="1" applyProtection="1">
      <alignment horizontal="right" vertical="center"/>
    </xf>
    <xf numFmtId="49" fontId="2" fillId="0" borderId="41" xfId="0" applyNumberFormat="1" applyFont="1" applyFill="1" applyBorder="1" applyAlignment="1" applyProtection="1">
      <alignment horizontal="center"/>
      <protection locked="0"/>
    </xf>
    <xf numFmtId="49" fontId="0" fillId="29" borderId="34" xfId="0" applyNumberFormat="1" applyFill="1" applyBorder="1" applyAlignment="1" applyProtection="1">
      <alignment horizontal="center"/>
    </xf>
    <xf numFmtId="0" fontId="0" fillId="0" borderId="36" xfId="0" applyNumberFormat="1" applyBorder="1" applyAlignment="1" applyProtection="1">
      <alignment horizontal="center"/>
    </xf>
    <xf numFmtId="0" fontId="0" fillId="0" borderId="32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2" fillId="0" borderId="69" xfId="0" applyNumberFormat="1" applyFont="1" applyFill="1" applyBorder="1" applyAlignment="1" applyProtection="1">
      <alignment horizontal="right"/>
      <protection locked="0"/>
    </xf>
    <xf numFmtId="0" fontId="26" fillId="0" borderId="32" xfId="0" applyNumberFormat="1" applyFont="1" applyBorder="1" applyAlignment="1" applyProtection="1">
      <alignment horizontal="left" vertical="center" indent="2"/>
    </xf>
    <xf numFmtId="0" fontId="26" fillId="0" borderId="33" xfId="0" applyNumberFormat="1" applyFont="1" applyBorder="1" applyAlignment="1" applyProtection="1">
      <alignment horizontal="left" vertical="center" indent="2"/>
    </xf>
    <xf numFmtId="164" fontId="2" fillId="24" borderId="42" xfId="0" applyNumberFormat="1" applyFont="1" applyFill="1" applyBorder="1" applyAlignment="1" applyProtection="1">
      <alignment horizontal="right"/>
    </xf>
    <xf numFmtId="164" fontId="2" fillId="24" borderId="49" xfId="0" applyNumberFormat="1" applyFont="1" applyFill="1" applyBorder="1" applyAlignment="1" applyProtection="1">
      <alignment horizontal="right"/>
    </xf>
    <xf numFmtId="49" fontId="2" fillId="0" borderId="64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top"/>
    </xf>
    <xf numFmtId="49" fontId="2" fillId="0" borderId="19" xfId="0" applyNumberFormat="1" applyFont="1" applyBorder="1" applyAlignment="1" applyProtection="1">
      <alignment horizontal="center" vertical="top"/>
    </xf>
    <xf numFmtId="49" fontId="2" fillId="0" borderId="23" xfId="0" applyNumberFormat="1" applyFont="1" applyBorder="1" applyAlignment="1" applyProtection="1">
      <alignment horizontal="center" vertical="top"/>
    </xf>
    <xf numFmtId="49" fontId="2" fillId="0" borderId="46" xfId="0" applyNumberFormat="1" applyFont="1" applyFill="1" applyBorder="1" applyAlignment="1" applyProtection="1">
      <alignment horizontal="center" vertical="center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164" fontId="2" fillId="0" borderId="44" xfId="0" applyNumberFormat="1" applyFont="1" applyFill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164" fontId="27" fillId="35" borderId="41" xfId="0" applyNumberFormat="1" applyFont="1" applyFill="1" applyBorder="1" applyAlignment="1" applyProtection="1">
      <alignment horizontal="right"/>
    </xf>
    <xf numFmtId="164" fontId="27" fillId="35" borderId="19" xfId="0" applyNumberFormat="1" applyFont="1" applyFill="1" applyBorder="1" applyAlignment="1" applyProtection="1">
      <alignment horizontal="right"/>
    </xf>
    <xf numFmtId="164" fontId="27" fillId="35" borderId="44" xfId="0" applyNumberFormat="1" applyFont="1" applyFill="1" applyBorder="1" applyAlignment="1" applyProtection="1">
      <alignment horizontal="right"/>
    </xf>
    <xf numFmtId="164" fontId="2" fillId="0" borderId="22" xfId="0" applyNumberFormat="1" applyFont="1" applyFill="1" applyBorder="1" applyAlignment="1" applyProtection="1">
      <alignment horizontal="right"/>
    </xf>
    <xf numFmtId="164" fontId="2" fillId="35" borderId="41" xfId="0" applyNumberFormat="1" applyFont="1" applyFill="1" applyBorder="1" applyAlignment="1" applyProtection="1">
      <alignment horizontal="right"/>
    </xf>
    <xf numFmtId="164" fontId="2" fillId="35" borderId="19" xfId="0" applyNumberFormat="1" applyFont="1" applyFill="1" applyBorder="1" applyAlignment="1" applyProtection="1">
      <alignment horizontal="right"/>
    </xf>
    <xf numFmtId="164" fontId="2" fillId="35" borderId="23" xfId="0" applyNumberFormat="1" applyFont="1" applyFill="1" applyBorder="1" applyAlignment="1" applyProtection="1">
      <alignment horizontal="right"/>
    </xf>
    <xf numFmtId="49" fontId="27" fillId="35" borderId="41" xfId="0" applyNumberFormat="1" applyFont="1" applyFill="1" applyBorder="1" applyAlignment="1" applyProtection="1">
      <alignment horizontal="center"/>
    </xf>
    <xf numFmtId="49" fontId="27" fillId="35" borderId="19" xfId="0" applyNumberFormat="1" applyFont="1" applyFill="1" applyBorder="1" applyAlignment="1" applyProtection="1">
      <alignment horizontal="center"/>
    </xf>
    <xf numFmtId="49" fontId="27" fillId="35" borderId="23" xfId="0" applyNumberFormat="1" applyFont="1" applyFill="1" applyBorder="1" applyAlignment="1" applyProtection="1">
      <alignment horizontal="center"/>
    </xf>
    <xf numFmtId="164" fontId="27" fillId="35" borderId="23" xfId="0" applyNumberFormat="1" applyFont="1" applyFill="1" applyBorder="1" applyAlignment="1" applyProtection="1">
      <alignment horizontal="right"/>
    </xf>
    <xf numFmtId="49" fontId="27" fillId="37" borderId="41" xfId="0" applyNumberFormat="1" applyFont="1" applyFill="1" applyBorder="1" applyAlignment="1" applyProtection="1">
      <alignment horizontal="center"/>
    </xf>
    <xf numFmtId="49" fontId="27" fillId="37" borderId="19" xfId="0" applyNumberFormat="1" applyFont="1" applyFill="1" applyBorder="1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164" fontId="27" fillId="37" borderId="41" xfId="0" applyNumberFormat="1" applyFont="1" applyFill="1" applyBorder="1" applyAlignment="1" applyProtection="1">
      <alignment horizontal="right"/>
    </xf>
    <xf numFmtId="164" fontId="27" fillId="37" borderId="19" xfId="0" applyNumberFormat="1" applyFont="1" applyFill="1" applyBorder="1" applyAlignment="1" applyProtection="1">
      <alignment horizontal="right"/>
    </xf>
    <xf numFmtId="164" fontId="27" fillId="37" borderId="23" xfId="0" applyNumberFormat="1" applyFont="1" applyFill="1" applyBorder="1" applyAlignment="1" applyProtection="1">
      <alignment horizontal="right"/>
    </xf>
    <xf numFmtId="164" fontId="27" fillId="37" borderId="44" xfId="0" applyNumberFormat="1" applyFont="1" applyFill="1" applyBorder="1" applyAlignment="1" applyProtection="1">
      <alignment horizontal="right"/>
    </xf>
    <xf numFmtId="164" fontId="2" fillId="27" borderId="41" xfId="0" applyNumberFormat="1" applyFont="1" applyFill="1" applyBorder="1" applyAlignment="1" applyProtection="1">
      <alignment horizontal="right" wrapText="1"/>
    </xf>
    <xf numFmtId="164" fontId="2" fillId="27" borderId="19" xfId="0" applyNumberFormat="1" applyFont="1" applyFill="1" applyBorder="1" applyAlignment="1" applyProtection="1">
      <alignment horizontal="right" wrapText="1"/>
    </xf>
    <xf numFmtId="164" fontId="2" fillId="27" borderId="23" xfId="0" applyNumberFormat="1" applyFont="1" applyFill="1" applyBorder="1" applyAlignment="1" applyProtection="1">
      <alignment horizontal="right" wrapText="1"/>
    </xf>
    <xf numFmtId="164" fontId="2" fillId="27" borderId="44" xfId="0" applyNumberFormat="1" applyFont="1" applyFill="1" applyBorder="1" applyAlignment="1" applyProtection="1">
      <alignment horizontal="right" wrapText="1"/>
    </xf>
    <xf numFmtId="164" fontId="27" fillId="38" borderId="41" xfId="0" applyNumberFormat="1" applyFont="1" applyFill="1" applyBorder="1" applyAlignment="1" applyProtection="1">
      <alignment horizontal="right"/>
    </xf>
    <xf numFmtId="164" fontId="27" fillId="38" borderId="19" xfId="0" applyNumberFormat="1" applyFont="1" applyFill="1" applyBorder="1" applyAlignment="1" applyProtection="1">
      <alignment horizontal="right"/>
    </xf>
    <xf numFmtId="164" fontId="27" fillId="38" borderId="23" xfId="0" applyNumberFormat="1" applyFont="1" applyFill="1" applyBorder="1" applyAlignment="1" applyProtection="1">
      <alignment horizontal="right"/>
    </xf>
    <xf numFmtId="164" fontId="27" fillId="38" borderId="44" xfId="0" applyNumberFormat="1" applyFont="1" applyFill="1" applyBorder="1" applyAlignment="1" applyProtection="1">
      <alignment horizontal="right"/>
    </xf>
    <xf numFmtId="49" fontId="2" fillId="0" borderId="67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right" wrapText="1"/>
    </xf>
    <xf numFmtId="164" fontId="2" fillId="0" borderId="19" xfId="0" applyNumberFormat="1" applyFont="1" applyFill="1" applyBorder="1" applyAlignment="1" applyProtection="1">
      <alignment horizontal="right" wrapText="1"/>
    </xf>
    <xf numFmtId="164" fontId="2" fillId="0" borderId="23" xfId="0" applyNumberFormat="1" applyFont="1" applyFill="1" applyBorder="1" applyAlignment="1" applyProtection="1">
      <alignment horizontal="right" wrapText="1"/>
    </xf>
    <xf numFmtId="49" fontId="27" fillId="38" borderId="41" xfId="0" applyNumberFormat="1" applyFont="1" applyFill="1" applyBorder="1" applyAlignment="1" applyProtection="1">
      <alignment horizontal="center"/>
    </xf>
    <xf numFmtId="49" fontId="27" fillId="38" borderId="19" xfId="0" applyNumberFormat="1" applyFont="1" applyFill="1" applyBorder="1" applyAlignment="1" applyProtection="1">
      <alignment horizontal="center"/>
    </xf>
    <xf numFmtId="49" fontId="27" fillId="38" borderId="40" xfId="0" applyNumberFormat="1" applyFont="1" applyFill="1" applyBorder="1" applyAlignment="1" applyProtection="1">
      <alignment horizontal="center"/>
    </xf>
    <xf numFmtId="49" fontId="27" fillId="37" borderId="40" xfId="0" applyNumberFormat="1" applyFont="1" applyFill="1" applyBorder="1" applyAlignment="1" applyProtection="1">
      <alignment horizontal="center"/>
    </xf>
    <xf numFmtId="164" fontId="5" fillId="36" borderId="43" xfId="0" applyNumberFormat="1" applyFont="1" applyFill="1" applyBorder="1" applyAlignment="1" applyProtection="1">
      <alignment horizontal="right"/>
    </xf>
    <xf numFmtId="164" fontId="27" fillId="40" borderId="41" xfId="0" applyNumberFormat="1" applyFont="1" applyFill="1" applyBorder="1" applyAlignment="1" applyProtection="1">
      <alignment horizontal="right"/>
    </xf>
    <xf numFmtId="164" fontId="27" fillId="40" borderId="19" xfId="0" applyNumberFormat="1" applyFont="1" applyFill="1" applyBorder="1" applyAlignment="1" applyProtection="1">
      <alignment horizontal="right"/>
    </xf>
    <xf numFmtId="164" fontId="27" fillId="40" borderId="23" xfId="0" applyNumberFormat="1" applyFont="1" applyFill="1" applyBorder="1" applyAlignment="1" applyProtection="1">
      <alignment horizontal="right"/>
    </xf>
    <xf numFmtId="4" fontId="5" fillId="24" borderId="43" xfId="0" applyNumberFormat="1" applyFont="1" applyFill="1" applyBorder="1" applyAlignment="1" applyProtection="1">
      <alignment horizontal="center"/>
    </xf>
    <xf numFmtId="4" fontId="5" fillId="24" borderId="48" xfId="0" applyNumberFormat="1" applyFont="1" applyFill="1" applyBorder="1" applyAlignment="1" applyProtection="1">
      <alignment horizontal="center"/>
    </xf>
    <xf numFmtId="49" fontId="5" fillId="24" borderId="60" xfId="0" applyNumberFormat="1" applyFont="1" applyFill="1" applyBorder="1" applyAlignment="1" applyProtection="1">
      <alignment horizontal="center"/>
    </xf>
    <xf numFmtId="49" fontId="5" fillId="24" borderId="55" xfId="0" applyNumberFormat="1" applyFont="1" applyFill="1" applyBorder="1" applyAlignment="1" applyProtection="1">
      <alignment horizontal="center"/>
    </xf>
    <xf numFmtId="49" fontId="5" fillId="24" borderId="61" xfId="0" applyNumberFormat="1" applyFont="1" applyFill="1" applyBorder="1" applyAlignment="1" applyProtection="1">
      <alignment horizontal="center"/>
    </xf>
    <xf numFmtId="49" fontId="5" fillId="24" borderId="57" xfId="0" applyNumberFormat="1" applyFont="1" applyFill="1" applyBorder="1" applyAlignment="1" applyProtection="1">
      <alignment horizontal="center"/>
    </xf>
    <xf numFmtId="49" fontId="5" fillId="24" borderId="58" xfId="0" applyNumberFormat="1" applyFont="1" applyFill="1" applyBorder="1" applyAlignment="1" applyProtection="1">
      <alignment horizontal="center"/>
    </xf>
    <xf numFmtId="49" fontId="5" fillId="24" borderId="59" xfId="0" applyNumberFormat="1" applyFont="1" applyFill="1" applyBorder="1" applyAlignment="1" applyProtection="1">
      <alignment horizontal="center"/>
    </xf>
    <xf numFmtId="49" fontId="27" fillId="39" borderId="41" xfId="0" applyNumberFormat="1" applyFont="1" applyFill="1" applyBorder="1" applyAlignment="1" applyProtection="1">
      <alignment horizontal="center"/>
    </xf>
    <xf numFmtId="49" fontId="27" fillId="39" borderId="19" xfId="0" applyNumberFormat="1" applyFont="1" applyFill="1" applyBorder="1" applyAlignment="1" applyProtection="1">
      <alignment horizontal="center"/>
    </xf>
    <xf numFmtId="49" fontId="27" fillId="39" borderId="23" xfId="0" applyNumberFormat="1" applyFont="1" applyFill="1" applyBorder="1" applyAlignment="1" applyProtection="1">
      <alignment horizontal="center"/>
    </xf>
    <xf numFmtId="49" fontId="27" fillId="40" borderId="41" xfId="0" applyNumberFormat="1" applyFont="1" applyFill="1" applyBorder="1" applyAlignment="1" applyProtection="1">
      <alignment horizontal="center"/>
    </xf>
    <xf numFmtId="49" fontId="27" fillId="40" borderId="19" xfId="0" applyNumberFormat="1" applyFont="1" applyFill="1" applyBorder="1" applyAlignment="1" applyProtection="1">
      <alignment horizontal="center"/>
    </xf>
    <xf numFmtId="49" fontId="27" fillId="40" borderId="23" xfId="0" applyNumberFormat="1" applyFont="1" applyFill="1" applyBorder="1" applyAlignment="1" applyProtection="1">
      <alignment horizontal="center"/>
    </xf>
    <xf numFmtId="49" fontId="2" fillId="29" borderId="41" xfId="0" applyNumberFormat="1" applyFont="1" applyFill="1" applyBorder="1" applyAlignment="1" applyProtection="1">
      <alignment horizontal="center"/>
    </xf>
    <xf numFmtId="49" fontId="2" fillId="29" borderId="19" xfId="0" applyNumberFormat="1" applyFont="1" applyFill="1" applyBorder="1" applyAlignment="1" applyProtection="1">
      <alignment horizontal="center"/>
    </xf>
    <xf numFmtId="49" fontId="2" fillId="29" borderId="23" xfId="0" applyNumberFormat="1" applyFont="1" applyFill="1" applyBorder="1" applyAlignment="1" applyProtection="1">
      <alignment horizontal="center"/>
    </xf>
    <xf numFmtId="49" fontId="5" fillId="24" borderId="41" xfId="0" applyNumberFormat="1" applyFont="1" applyFill="1" applyBorder="1" applyAlignment="1" applyProtection="1">
      <alignment horizontal="center"/>
    </xf>
    <xf numFmtId="49" fontId="5" fillId="24" borderId="19" xfId="0" applyNumberFormat="1" applyFont="1" applyFill="1" applyBorder="1" applyAlignment="1" applyProtection="1">
      <alignment horizontal="center"/>
    </xf>
    <xf numFmtId="49" fontId="5" fillId="24" borderId="23" xfId="0" applyNumberFormat="1" applyFont="1" applyFill="1" applyBorder="1" applyAlignment="1" applyProtection="1">
      <alignment horizontal="center"/>
    </xf>
    <xf numFmtId="0" fontId="26" fillId="0" borderId="32" xfId="0" applyNumberFormat="1" applyFont="1" applyBorder="1" applyAlignment="1" applyProtection="1">
      <alignment horizontal="center" vertical="center"/>
    </xf>
    <xf numFmtId="0" fontId="26" fillId="0" borderId="33" xfId="0" applyNumberFormat="1" applyFont="1" applyBorder="1" applyAlignment="1" applyProtection="1">
      <alignment horizontal="center" vertical="center"/>
    </xf>
    <xf numFmtId="164" fontId="5" fillId="24" borderId="38" xfId="0" applyNumberFormat="1" applyFont="1" applyFill="1" applyBorder="1" applyAlignment="1" applyProtection="1">
      <alignment horizontal="center"/>
    </xf>
    <xf numFmtId="164" fontId="5" fillId="24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right" wrapText="1"/>
    </xf>
    <xf numFmtId="164" fontId="2" fillId="0" borderId="43" xfId="0" applyNumberFormat="1" applyFont="1" applyFill="1" applyBorder="1" applyAlignment="1" applyProtection="1">
      <alignment horizontal="right"/>
    </xf>
    <xf numFmtId="164" fontId="5" fillId="0" borderId="22" xfId="0" applyNumberFormat="1" applyFont="1" applyFill="1" applyBorder="1" applyAlignment="1" applyProtection="1">
      <alignment horizontal="right"/>
    </xf>
    <xf numFmtId="164" fontId="27" fillId="39" borderId="41" xfId="0" applyNumberFormat="1" applyFont="1" applyFill="1" applyBorder="1" applyAlignment="1" applyProtection="1">
      <alignment horizontal="right"/>
    </xf>
    <xf numFmtId="164" fontId="27" fillId="39" borderId="19" xfId="0" applyNumberFormat="1" applyFont="1" applyFill="1" applyBorder="1" applyAlignment="1" applyProtection="1">
      <alignment horizontal="right"/>
    </xf>
    <xf numFmtId="164" fontId="27" fillId="39" borderId="23" xfId="0" applyNumberFormat="1" applyFont="1" applyFill="1" applyBorder="1" applyAlignment="1" applyProtection="1">
      <alignment horizontal="right"/>
    </xf>
    <xf numFmtId="164" fontId="5" fillId="24" borderId="57" xfId="0" applyNumberFormat="1" applyFont="1" applyFill="1" applyBorder="1" applyAlignment="1" applyProtection="1">
      <alignment horizontal="center"/>
    </xf>
    <xf numFmtId="164" fontId="5" fillId="24" borderId="58" xfId="0" applyNumberFormat="1" applyFont="1" applyFill="1" applyBorder="1" applyAlignment="1" applyProtection="1">
      <alignment horizontal="center"/>
    </xf>
    <xf numFmtId="164" fontId="5" fillId="24" borderId="63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164" fontId="5" fillId="24" borderId="45" xfId="0" applyNumberFormat="1" applyFont="1" applyFill="1" applyBorder="1" applyAlignment="1" applyProtection="1">
      <alignment horizontal="center"/>
    </xf>
    <xf numFmtId="164" fontId="2" fillId="24" borderId="60" xfId="0" applyNumberFormat="1" applyFont="1" applyFill="1" applyBorder="1" applyAlignment="1" applyProtection="1">
      <alignment horizontal="center"/>
    </xf>
    <xf numFmtId="164" fontId="2" fillId="24" borderId="55" xfId="0" applyNumberFormat="1" applyFont="1" applyFill="1" applyBorder="1" applyAlignment="1" applyProtection="1">
      <alignment horizontal="center"/>
    </xf>
    <xf numFmtId="164" fontId="2" fillId="24" borderId="56" xfId="0" applyNumberFormat="1" applyFont="1" applyFill="1" applyBorder="1" applyAlignment="1" applyProtection="1">
      <alignment horizontal="center"/>
    </xf>
    <xf numFmtId="164" fontId="5" fillId="36" borderId="41" xfId="0" applyNumberFormat="1" applyFont="1" applyFill="1" applyBorder="1" applyAlignment="1" applyProtection="1">
      <alignment horizontal="right"/>
    </xf>
    <xf numFmtId="164" fontId="5" fillId="36" borderId="19" xfId="0" applyNumberFormat="1" applyFont="1" applyFill="1" applyBorder="1" applyAlignment="1" applyProtection="1">
      <alignment horizontal="right"/>
    </xf>
    <xf numFmtId="164" fontId="5" fillId="36" borderId="23" xfId="0" applyNumberFormat="1" applyFont="1" applyFill="1" applyBorder="1" applyAlignment="1" applyProtection="1">
      <alignment horizontal="right"/>
    </xf>
    <xf numFmtId="164" fontId="2" fillId="0" borderId="69" xfId="0" applyNumberFormat="1" applyFont="1" applyFill="1" applyBorder="1" applyAlignment="1" applyProtection="1">
      <alignment horizontal="right"/>
    </xf>
    <xf numFmtId="164" fontId="5" fillId="37" borderId="38" xfId="0" applyNumberFormat="1" applyFont="1" applyFill="1" applyBorder="1" applyAlignment="1" applyProtection="1">
      <alignment horizontal="right"/>
    </xf>
    <xf numFmtId="164" fontId="5" fillId="37" borderId="47" xfId="0" applyNumberFormat="1" applyFont="1" applyFill="1" applyBorder="1" applyAlignment="1" applyProtection="1">
      <alignment horizontal="right"/>
    </xf>
    <xf numFmtId="164" fontId="2" fillId="29" borderId="22" xfId="0" applyNumberFormat="1" applyFont="1" applyFill="1" applyBorder="1" applyAlignment="1" applyProtection="1">
      <alignment horizontal="right"/>
    </xf>
    <xf numFmtId="164" fontId="27" fillId="30" borderId="41" xfId="0" applyNumberFormat="1" applyFont="1" applyFill="1" applyBorder="1" applyAlignment="1" applyProtection="1">
      <alignment horizontal="center"/>
    </xf>
    <xf numFmtId="164" fontId="27" fillId="30" borderId="19" xfId="0" applyNumberFormat="1" applyFont="1" applyFill="1" applyBorder="1" applyAlignment="1" applyProtection="1">
      <alignment horizontal="center"/>
    </xf>
    <xf numFmtId="164" fontId="27" fillId="30" borderId="23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14" fontId="2" fillId="0" borderId="53" xfId="0" applyNumberFormat="1" applyFont="1" applyBorder="1" applyAlignment="1" applyProtection="1">
      <alignment horizontal="center"/>
    </xf>
    <xf numFmtId="14" fontId="2" fillId="0" borderId="19" xfId="0" applyNumberFormat="1" applyFont="1" applyBorder="1" applyAlignment="1" applyProtection="1">
      <alignment horizontal="center"/>
    </xf>
    <xf numFmtId="14" fontId="2" fillId="0" borderId="44" xfId="0" applyNumberFormat="1" applyFont="1" applyBorder="1" applyAlignment="1" applyProtection="1">
      <alignment horizontal="center"/>
    </xf>
    <xf numFmtId="0" fontId="2" fillId="0" borderId="10" xfId="0" applyNumberFormat="1" applyFont="1" applyBorder="1" applyAlignment="1" applyProtection="1">
      <alignment horizontal="left" wrapText="1"/>
    </xf>
    <xf numFmtId="0" fontId="2" fillId="0" borderId="10" xfId="0" applyNumberFormat="1" applyFon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center"/>
    </xf>
    <xf numFmtId="2" fontId="5" fillId="24" borderId="57" xfId="0" applyNumberFormat="1" applyFont="1" applyFill="1" applyBorder="1" applyAlignment="1" applyProtection="1">
      <alignment horizontal="center"/>
    </xf>
    <xf numFmtId="2" fontId="5" fillId="24" borderId="58" xfId="0" applyNumberFormat="1" applyFont="1" applyFill="1" applyBorder="1" applyAlignment="1" applyProtection="1">
      <alignment horizontal="center"/>
    </xf>
    <xf numFmtId="2" fontId="5" fillId="24" borderId="59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164" fontId="27" fillId="39" borderId="44" xfId="0" applyNumberFormat="1" applyFont="1" applyFill="1" applyBorder="1" applyAlignment="1" applyProtection="1">
      <alignment horizontal="right"/>
    </xf>
    <xf numFmtId="164" fontId="27" fillId="40" borderId="44" xfId="0" applyNumberFormat="1" applyFont="1" applyFill="1" applyBorder="1" applyAlignment="1" applyProtection="1">
      <alignment horizontal="right"/>
    </xf>
    <xf numFmtId="164" fontId="27" fillId="31" borderId="22" xfId="0" applyNumberFormat="1" applyFont="1" applyFill="1" applyBorder="1" applyAlignment="1" applyProtection="1">
      <alignment horizontal="center"/>
    </xf>
    <xf numFmtId="164" fontId="27" fillId="31" borderId="45" xfId="0" applyNumberFormat="1" applyFont="1" applyFill="1" applyBorder="1" applyAlignment="1" applyProtection="1">
      <alignment horizontal="center"/>
    </xf>
    <xf numFmtId="164" fontId="2" fillId="32" borderId="22" xfId="0" applyNumberFormat="1" applyFont="1" applyFill="1" applyBorder="1" applyAlignment="1" applyProtection="1">
      <alignment horizontal="right" wrapText="1"/>
    </xf>
    <xf numFmtId="164" fontId="2" fillId="32" borderId="45" xfId="0" applyNumberFormat="1" applyFont="1" applyFill="1" applyBorder="1" applyAlignment="1" applyProtection="1">
      <alignment horizontal="right" wrapText="1"/>
    </xf>
    <xf numFmtId="164" fontId="2" fillId="30" borderId="22" xfId="0" applyNumberFormat="1" applyFont="1" applyFill="1" applyBorder="1" applyAlignment="1" applyProtection="1">
      <alignment horizontal="right" wrapText="1"/>
    </xf>
    <xf numFmtId="164" fontId="5" fillId="24" borderId="41" xfId="0" applyNumberFormat="1" applyFont="1" applyFill="1" applyBorder="1" applyAlignment="1" applyProtection="1">
      <alignment horizontal="center"/>
    </xf>
    <xf numFmtId="164" fontId="5" fillId="24" borderId="19" xfId="0" applyNumberFormat="1" applyFont="1" applyFill="1" applyBorder="1" applyAlignment="1" applyProtection="1">
      <alignment horizontal="center"/>
    </xf>
    <xf numFmtId="164" fontId="5" fillId="24" borderId="44" xfId="0" applyNumberFormat="1" applyFont="1" applyFill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3" xfId="0" applyFont="1" applyBorder="1" applyAlignment="1" applyProtection="1">
      <alignment horizontal="center" vertical="center" wrapText="1"/>
    </xf>
    <xf numFmtId="49" fontId="2" fillId="0" borderId="65" xfId="0" applyNumberFormat="1" applyFont="1" applyFill="1" applyBorder="1" applyAlignment="1" applyProtection="1">
      <alignment horizontal="center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194</xdr:row>
      <xdr:rowOff>38100</xdr:rowOff>
    </xdr:from>
    <xdr:to>
      <xdr:col>10</xdr:col>
      <xdr:colOff>152400</xdr:colOff>
      <xdr:row>194</xdr:row>
      <xdr:rowOff>581025</xdr:rowOff>
    </xdr:to>
    <xdr:pic>
      <xdr:nvPicPr>
        <xdr:cNvPr id="94811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6735425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194</xdr:row>
      <xdr:rowOff>38100</xdr:rowOff>
    </xdr:from>
    <xdr:to>
      <xdr:col>10</xdr:col>
      <xdr:colOff>152400</xdr:colOff>
      <xdr:row>194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525" y="14935200"/>
          <a:ext cx="1285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196</xdr:row>
      <xdr:rowOff>47625</xdr:rowOff>
    </xdr:from>
    <xdr:to>
      <xdr:col>11</xdr:col>
      <xdr:colOff>9525</xdr:colOff>
      <xdr:row>196</xdr:row>
      <xdr:rowOff>581025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5268575"/>
          <a:ext cx="15716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196</xdr:row>
      <xdr:rowOff>47625</xdr:rowOff>
    </xdr:from>
    <xdr:to>
      <xdr:col>11</xdr:col>
      <xdr:colOff>9525</xdr:colOff>
      <xdr:row>196</xdr:row>
      <xdr:rowOff>581025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5268575"/>
          <a:ext cx="15716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432</xdr:row>
      <xdr:rowOff>38100</xdr:rowOff>
    </xdr:from>
    <xdr:to>
      <xdr:col>9</xdr:col>
      <xdr:colOff>200025</xdr:colOff>
      <xdr:row>432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1817370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76</xdr:row>
      <xdr:rowOff>38100</xdr:rowOff>
    </xdr:from>
    <xdr:to>
      <xdr:col>9</xdr:col>
      <xdr:colOff>200025</xdr:colOff>
      <xdr:row>76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262890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42</xdr:row>
      <xdr:rowOff>38100</xdr:rowOff>
    </xdr:from>
    <xdr:to>
      <xdr:col>9</xdr:col>
      <xdr:colOff>200025</xdr:colOff>
      <xdr:row>42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683895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432</xdr:row>
      <xdr:rowOff>38100</xdr:rowOff>
    </xdr:from>
    <xdr:to>
      <xdr:col>9</xdr:col>
      <xdr:colOff>200025</xdr:colOff>
      <xdr:row>432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1833562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285</xdr:row>
      <xdr:rowOff>38100</xdr:rowOff>
    </xdr:from>
    <xdr:to>
      <xdr:col>9</xdr:col>
      <xdr:colOff>200025</xdr:colOff>
      <xdr:row>285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408622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AO207"/>
  <sheetViews>
    <sheetView zoomScaleNormal="100" workbookViewId="0"/>
  </sheetViews>
  <sheetFormatPr defaultColWidth="9.109375" defaultRowHeight="13.2"/>
  <cols>
    <col min="1" max="1" width="0.88671875" style="4" customWidth="1"/>
    <col min="2" max="2" width="27.5546875" style="5" customWidth="1"/>
    <col min="3" max="3" width="5" style="5" customWidth="1"/>
    <col min="4" max="4" width="2.109375" style="5" customWidth="1"/>
    <col min="5" max="5" width="3.33203125" style="5" customWidth="1"/>
    <col min="6" max="6" width="5.5546875" style="5" customWidth="1"/>
    <col min="7" max="7" width="3.109375" style="5" customWidth="1"/>
    <col min="8" max="8" width="5.109375" style="5" customWidth="1"/>
    <col min="9" max="9" width="4.88671875" style="5" customWidth="1"/>
    <col min="10" max="10" width="2.33203125" style="5" customWidth="1"/>
    <col min="11" max="11" width="3.3320312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1.109375" style="65" hidden="1" customWidth="1"/>
    <col min="38" max="38" width="36.44140625" style="69" hidden="1" customWidth="1"/>
    <col min="39" max="39" width="27.6640625" style="4" hidden="1" customWidth="1"/>
    <col min="40" max="40" width="80.6640625" style="4" hidden="1" customWidth="1"/>
    <col min="41" max="41" width="0" style="4" hidden="1" customWidth="1"/>
    <col min="42" max="16384" width="9.109375" style="4"/>
  </cols>
  <sheetData>
    <row r="1" spans="2:4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3"/>
      <c r="AC1" s="1"/>
      <c r="AD1" s="1"/>
      <c r="AF1" s="1"/>
      <c r="AG1" s="1"/>
    </row>
    <row r="2" spans="2:40">
      <c r="B2" s="421" t="s">
        <v>0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K2" s="8"/>
      <c r="AL2" s="72"/>
    </row>
    <row r="3" spans="2:40">
      <c r="B3" s="421" t="s">
        <v>78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8"/>
    </row>
    <row r="4" spans="2:40">
      <c r="B4" s="421" t="s">
        <v>79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8"/>
    </row>
    <row r="5" spans="2:40" ht="13.8" thickBot="1">
      <c r="B5" s="422" t="s">
        <v>80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3"/>
      <c r="AH5" s="404" t="s">
        <v>1</v>
      </c>
      <c r="AI5" s="405"/>
      <c r="AJ5" s="406"/>
      <c r="AK5" s="34"/>
    </row>
    <row r="6" spans="2:40">
      <c r="C6" s="6"/>
      <c r="D6" s="6"/>
      <c r="E6" s="6"/>
      <c r="F6" s="6"/>
      <c r="G6" s="6"/>
      <c r="H6" s="6"/>
      <c r="I6" s="6"/>
      <c r="J6" s="6"/>
      <c r="P6" s="1"/>
      <c r="S6" s="1"/>
      <c r="AC6" s="9"/>
      <c r="AD6" s="443" t="s">
        <v>2</v>
      </c>
      <c r="AE6" s="443"/>
      <c r="AF6" s="443"/>
      <c r="AG6" s="444"/>
      <c r="AH6" s="407" t="s">
        <v>3</v>
      </c>
      <c r="AI6" s="408"/>
      <c r="AJ6" s="409"/>
      <c r="AK6" s="34"/>
      <c r="AL6" s="69" t="s">
        <v>17</v>
      </c>
    </row>
    <row r="7" spans="2:40">
      <c r="C7" s="10"/>
      <c r="D7" s="10"/>
      <c r="E7" s="10"/>
      <c r="F7" s="10"/>
      <c r="G7" s="10"/>
      <c r="H7" s="10"/>
      <c r="I7" s="10"/>
      <c r="J7" s="10"/>
      <c r="K7" s="11"/>
      <c r="L7" s="11"/>
      <c r="M7" s="12"/>
      <c r="N7" s="12"/>
      <c r="O7" s="13" t="s">
        <v>4</v>
      </c>
      <c r="P7" s="436" t="s">
        <v>110</v>
      </c>
      <c r="Q7" s="436"/>
      <c r="R7" s="436"/>
      <c r="S7" s="436"/>
      <c r="T7" s="436"/>
      <c r="U7" s="436"/>
      <c r="V7" s="436"/>
      <c r="W7" s="14"/>
      <c r="X7" s="14"/>
      <c r="Y7" s="15"/>
      <c r="Z7" s="14"/>
      <c r="AA7" s="14"/>
      <c r="AB7" s="16"/>
      <c r="AC7" s="14"/>
      <c r="AD7" s="17"/>
      <c r="AE7" s="427" t="s">
        <v>5</v>
      </c>
      <c r="AF7" s="427"/>
      <c r="AG7" s="428"/>
      <c r="AH7" s="410">
        <v>45566</v>
      </c>
      <c r="AI7" s="411"/>
      <c r="AJ7" s="412"/>
      <c r="AK7" s="34"/>
      <c r="AL7" s="69" t="s">
        <v>33</v>
      </c>
    </row>
    <row r="8" spans="2:40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/>
      <c r="P8" s="102"/>
      <c r="Q8" s="102"/>
      <c r="R8" s="102"/>
      <c r="S8" s="102"/>
      <c r="T8" s="102"/>
      <c r="U8" s="102"/>
      <c r="V8" s="102"/>
      <c r="W8" s="14"/>
      <c r="X8" s="14"/>
      <c r="Y8" s="15"/>
      <c r="Z8" s="14"/>
      <c r="AA8" s="14"/>
      <c r="AB8" s="16"/>
      <c r="AC8" s="14"/>
      <c r="AD8" s="17"/>
      <c r="AE8" s="83"/>
      <c r="AF8" s="83"/>
      <c r="AG8" s="84"/>
      <c r="AH8" s="415" t="s">
        <v>117</v>
      </c>
      <c r="AI8" s="416"/>
      <c r="AJ8" s="417"/>
      <c r="AK8" s="34"/>
    </row>
    <row r="9" spans="2:40" ht="33.75" customHeight="1">
      <c r="B9" s="452" t="s">
        <v>81</v>
      </c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46" t="s">
        <v>111</v>
      </c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27" t="s">
        <v>6</v>
      </c>
      <c r="AF9" s="427"/>
      <c r="AG9" s="428"/>
      <c r="AH9" s="413"/>
      <c r="AI9" s="317"/>
      <c r="AJ9" s="414"/>
      <c r="AK9" s="34"/>
      <c r="AL9" s="69" t="s">
        <v>114</v>
      </c>
      <c r="AN9" s="88" t="s">
        <v>111</v>
      </c>
    </row>
    <row r="10" spans="2:40">
      <c r="B10" s="445" t="s">
        <v>82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27" t="s">
        <v>83</v>
      </c>
      <c r="AF10" s="427"/>
      <c r="AG10" s="428"/>
      <c r="AH10" s="413" t="s">
        <v>112</v>
      </c>
      <c r="AI10" s="317"/>
      <c r="AJ10" s="414"/>
      <c r="AK10" s="34"/>
    </row>
    <row r="11" spans="2:40">
      <c r="B11" s="433" t="s">
        <v>7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27" t="s">
        <v>94</v>
      </c>
      <c r="AF11" s="427"/>
      <c r="AG11" s="428"/>
      <c r="AH11" s="413" t="s">
        <v>116</v>
      </c>
      <c r="AI11" s="317"/>
      <c r="AJ11" s="414"/>
      <c r="AK11" s="34"/>
      <c r="AL11" s="69" t="s">
        <v>115</v>
      </c>
      <c r="AN11" s="88"/>
    </row>
    <row r="12" spans="2:40">
      <c r="B12" s="433" t="s">
        <v>95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19"/>
      <c r="P12" s="19"/>
      <c r="Q12" s="19"/>
      <c r="R12" s="19"/>
      <c r="S12" s="19"/>
      <c r="T12" s="19"/>
      <c r="U12" s="19"/>
      <c r="V12" s="19"/>
      <c r="W12" s="19"/>
      <c r="X12" s="19"/>
      <c r="Z12" s="19"/>
      <c r="AA12" s="19"/>
      <c r="AC12" s="19"/>
      <c r="AD12" s="20"/>
      <c r="AE12" s="427"/>
      <c r="AF12" s="427"/>
      <c r="AG12" s="428"/>
      <c r="AH12" s="449"/>
      <c r="AI12" s="450"/>
      <c r="AJ12" s="451"/>
      <c r="AK12" s="34"/>
    </row>
    <row r="13" spans="2:40" ht="13.8" thickBot="1">
      <c r="B13" s="433" t="s">
        <v>8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20"/>
      <c r="AE13" s="427" t="s">
        <v>9</v>
      </c>
      <c r="AF13" s="427"/>
      <c r="AG13" s="428"/>
      <c r="AH13" s="430" t="s">
        <v>10</v>
      </c>
      <c r="AI13" s="431"/>
      <c r="AJ13" s="432"/>
      <c r="AK13" s="34"/>
    </row>
    <row r="14" spans="2:40" ht="13.8">
      <c r="B14" s="435" t="s">
        <v>58</v>
      </c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21"/>
      <c r="AI14" s="21"/>
      <c r="AJ14" s="21"/>
      <c r="AK14" s="78"/>
      <c r="AL14" s="69" t="s">
        <v>113</v>
      </c>
    </row>
    <row r="15" spans="2:40"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4"/>
      <c r="N15" s="24"/>
      <c r="O15" s="24"/>
      <c r="P15" s="24"/>
      <c r="Q15" s="25"/>
      <c r="R15" s="25"/>
      <c r="S15" s="25"/>
      <c r="T15" s="25"/>
      <c r="U15" s="25"/>
      <c r="V15" s="25"/>
      <c r="W15" s="25"/>
      <c r="X15" s="25"/>
      <c r="Y15" s="15"/>
      <c r="Z15" s="25"/>
      <c r="AA15" s="25"/>
      <c r="AB15" s="16"/>
      <c r="AC15" s="25"/>
      <c r="AD15" s="25"/>
      <c r="AF15" s="25"/>
      <c r="AG15" s="25"/>
    </row>
    <row r="16" spans="2:40" s="1" customFormat="1" ht="11.25" customHeight="1">
      <c r="B16" s="439" t="s">
        <v>13</v>
      </c>
      <c r="C16" s="342" t="s">
        <v>108</v>
      </c>
      <c r="D16" s="342" t="s">
        <v>84</v>
      </c>
      <c r="E16" s="342"/>
      <c r="F16" s="342"/>
      <c r="G16" s="342"/>
      <c r="H16" s="342"/>
      <c r="I16" s="342"/>
      <c r="J16" s="342"/>
      <c r="K16" s="342"/>
      <c r="L16" s="342"/>
      <c r="M16" s="383" t="s">
        <v>65</v>
      </c>
      <c r="N16" s="383"/>
      <c r="O16" s="383"/>
      <c r="P16" s="383"/>
      <c r="Q16" s="424" t="s">
        <v>70</v>
      </c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383" t="s">
        <v>64</v>
      </c>
      <c r="AH16" s="383"/>
      <c r="AI16" s="383"/>
      <c r="AJ16" s="447"/>
      <c r="AK16" s="73"/>
      <c r="AL16" s="70"/>
    </row>
    <row r="17" spans="2:41" s="1" customFormat="1" ht="10.199999999999999">
      <c r="B17" s="440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84"/>
      <c r="N17" s="384"/>
      <c r="O17" s="384"/>
      <c r="P17" s="384"/>
      <c r="Q17" s="383" t="s">
        <v>85</v>
      </c>
      <c r="R17" s="383"/>
      <c r="S17" s="383"/>
      <c r="T17" s="383"/>
      <c r="U17" s="383" t="s">
        <v>67</v>
      </c>
      <c r="V17" s="383"/>
      <c r="W17" s="383"/>
      <c r="X17" s="383"/>
      <c r="Y17" s="425" t="s">
        <v>72</v>
      </c>
      <c r="Z17" s="425"/>
      <c r="AA17" s="425"/>
      <c r="AB17" s="425"/>
      <c r="AC17" s="425" t="s">
        <v>15</v>
      </c>
      <c r="AD17" s="425"/>
      <c r="AE17" s="425"/>
      <c r="AF17" s="425"/>
      <c r="AG17" s="384"/>
      <c r="AH17" s="384"/>
      <c r="AI17" s="384"/>
      <c r="AJ17" s="448"/>
      <c r="AK17" s="73"/>
      <c r="AL17" s="70"/>
    </row>
    <row r="18" spans="2:41" s="1" customFormat="1" ht="10.199999999999999">
      <c r="B18" s="440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426"/>
      <c r="Z18" s="426"/>
      <c r="AA18" s="426"/>
      <c r="AB18" s="426"/>
      <c r="AC18" s="426"/>
      <c r="AD18" s="426"/>
      <c r="AE18" s="426"/>
      <c r="AF18" s="426"/>
      <c r="AG18" s="384"/>
      <c r="AH18" s="384"/>
      <c r="AI18" s="384"/>
      <c r="AJ18" s="448"/>
      <c r="AK18" s="73"/>
      <c r="AL18" s="70"/>
    </row>
    <row r="19" spans="2:41" s="1" customFormat="1" ht="30.6">
      <c r="B19" s="440"/>
      <c r="C19" s="343"/>
      <c r="D19" s="344"/>
      <c r="E19" s="344"/>
      <c r="F19" s="344"/>
      <c r="G19" s="344"/>
      <c r="H19" s="344"/>
      <c r="I19" s="344"/>
      <c r="J19" s="344"/>
      <c r="K19" s="344"/>
      <c r="L19" s="34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426"/>
      <c r="Z19" s="426"/>
      <c r="AA19" s="426"/>
      <c r="AB19" s="426"/>
      <c r="AC19" s="426"/>
      <c r="AD19" s="426"/>
      <c r="AE19" s="426"/>
      <c r="AF19" s="426"/>
      <c r="AG19" s="384"/>
      <c r="AH19" s="384"/>
      <c r="AI19" s="384"/>
      <c r="AJ19" s="448"/>
      <c r="AK19" s="73" t="s">
        <v>107</v>
      </c>
      <c r="AL19" s="70"/>
    </row>
    <row r="20" spans="2:41" ht="13.8" thickBot="1">
      <c r="B20" s="103">
        <v>1</v>
      </c>
      <c r="C20" s="104">
        <v>2</v>
      </c>
      <c r="D20" s="345">
        <v>3</v>
      </c>
      <c r="E20" s="345"/>
      <c r="F20" s="345"/>
      <c r="G20" s="345"/>
      <c r="H20" s="345"/>
      <c r="I20" s="345"/>
      <c r="J20" s="345"/>
      <c r="K20" s="345"/>
      <c r="L20" s="345"/>
      <c r="M20" s="380" t="s">
        <v>17</v>
      </c>
      <c r="N20" s="380"/>
      <c r="O20" s="380"/>
      <c r="P20" s="380"/>
      <c r="Q20" s="380" t="s">
        <v>18</v>
      </c>
      <c r="R20" s="380"/>
      <c r="S20" s="380"/>
      <c r="T20" s="380"/>
      <c r="U20" s="380" t="s">
        <v>19</v>
      </c>
      <c r="V20" s="380"/>
      <c r="W20" s="380"/>
      <c r="X20" s="380"/>
      <c r="Y20" s="381" t="s">
        <v>20</v>
      </c>
      <c r="Z20" s="381"/>
      <c r="AA20" s="381"/>
      <c r="AB20" s="381"/>
      <c r="AC20" s="380" t="s">
        <v>21</v>
      </c>
      <c r="AD20" s="380"/>
      <c r="AE20" s="380"/>
      <c r="AF20" s="380"/>
      <c r="AG20" s="380" t="s">
        <v>22</v>
      </c>
      <c r="AH20" s="380"/>
      <c r="AI20" s="380"/>
      <c r="AJ20" s="429"/>
      <c r="AK20" s="79"/>
    </row>
    <row r="21" spans="2:41" s="27" customFormat="1">
      <c r="B21" s="105" t="s">
        <v>86</v>
      </c>
      <c r="C21" s="90" t="s">
        <v>23</v>
      </c>
      <c r="D21" s="457" t="s">
        <v>24</v>
      </c>
      <c r="E21" s="458"/>
      <c r="F21" s="458"/>
      <c r="G21" s="458"/>
      <c r="H21" s="458"/>
      <c r="I21" s="458"/>
      <c r="J21" s="458"/>
      <c r="K21" s="458"/>
      <c r="L21" s="459"/>
      <c r="M21" s="453">
        <v>100709384.42</v>
      </c>
      <c r="N21" s="454"/>
      <c r="O21" s="454"/>
      <c r="P21" s="455"/>
      <c r="Q21" s="453">
        <v>66387662.280000001</v>
      </c>
      <c r="R21" s="454"/>
      <c r="S21" s="454"/>
      <c r="T21" s="455"/>
      <c r="U21" s="453">
        <v>0</v>
      </c>
      <c r="V21" s="454"/>
      <c r="W21" s="454"/>
      <c r="X21" s="455"/>
      <c r="Y21" s="441">
        <v>0</v>
      </c>
      <c r="Z21" s="441"/>
      <c r="AA21" s="441"/>
      <c r="AB21" s="441"/>
      <c r="AC21" s="441">
        <v>66387662.280000001</v>
      </c>
      <c r="AD21" s="441"/>
      <c r="AE21" s="441"/>
      <c r="AF21" s="441"/>
      <c r="AG21" s="441"/>
      <c r="AH21" s="441"/>
      <c r="AI21" s="441"/>
      <c r="AJ21" s="456"/>
      <c r="AK21" s="76"/>
      <c r="AL21" s="71"/>
    </row>
    <row r="22" spans="2:41" s="30" customFormat="1">
      <c r="B22" s="106" t="s">
        <v>25</v>
      </c>
      <c r="C22" s="91"/>
      <c r="D22" s="322"/>
      <c r="E22" s="323"/>
      <c r="F22" s="323"/>
      <c r="G22" s="323"/>
      <c r="H22" s="323"/>
      <c r="I22" s="323"/>
      <c r="J22" s="323"/>
      <c r="K22" s="323"/>
      <c r="L22" s="324"/>
      <c r="M22" s="418"/>
      <c r="N22" s="419"/>
      <c r="O22" s="419"/>
      <c r="P22" s="420"/>
      <c r="Q22" s="418"/>
      <c r="R22" s="419"/>
      <c r="S22" s="419"/>
      <c r="T22" s="420"/>
      <c r="U22" s="418"/>
      <c r="V22" s="419"/>
      <c r="W22" s="419"/>
      <c r="X22" s="420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42"/>
      <c r="AK22" s="80"/>
      <c r="AL22" s="69"/>
    </row>
    <row r="23" spans="2:41" s="68" customFormat="1">
      <c r="B23" s="115"/>
      <c r="C23" s="92" t="s">
        <v>23</v>
      </c>
      <c r="D23" s="299" t="s">
        <v>212</v>
      </c>
      <c r="E23" s="300"/>
      <c r="F23" s="301" t="s">
        <v>211</v>
      </c>
      <c r="G23" s="302"/>
      <c r="H23" s="302"/>
      <c r="I23" s="302"/>
      <c r="J23" s="302"/>
      <c r="K23" s="302"/>
      <c r="L23" s="303"/>
      <c r="M23" s="304">
        <v>48330500</v>
      </c>
      <c r="N23" s="305"/>
      <c r="O23" s="305"/>
      <c r="P23" s="306"/>
      <c r="Q23" s="304">
        <v>25881401.98</v>
      </c>
      <c r="R23" s="305"/>
      <c r="S23" s="305"/>
      <c r="T23" s="306"/>
      <c r="U23" s="304">
        <v>0</v>
      </c>
      <c r="V23" s="305"/>
      <c r="W23" s="305"/>
      <c r="X23" s="306"/>
      <c r="Y23" s="307">
        <v>0</v>
      </c>
      <c r="Z23" s="307"/>
      <c r="AA23" s="307"/>
      <c r="AB23" s="307"/>
      <c r="AC23" s="308">
        <f t="shared" ref="AC23:AC52" si="0">Q23+U23+Y23</f>
        <v>25881401.98</v>
      </c>
      <c r="AD23" s="309"/>
      <c r="AE23" s="309"/>
      <c r="AF23" s="310"/>
      <c r="AG23" s="311">
        <v>22449098.02</v>
      </c>
      <c r="AH23" s="311"/>
      <c r="AI23" s="311"/>
      <c r="AJ23" s="312"/>
      <c r="AK23" s="117"/>
      <c r="AL23" s="89" t="str">
        <f t="shared" ref="AL23:AL52" si="1">IF(D23="","000",D23)&amp;IF(F23="","00000000000000000",F23)</f>
        <v>18210102010011000110</v>
      </c>
      <c r="AM23" s="36" t="s">
        <v>106</v>
      </c>
      <c r="AN23" s="36"/>
      <c r="AO23" s="88"/>
    </row>
    <row r="24" spans="2:41" s="68" customFormat="1">
      <c r="B24" s="115"/>
      <c r="C24" s="92" t="s">
        <v>23</v>
      </c>
      <c r="D24" s="299" t="s">
        <v>212</v>
      </c>
      <c r="E24" s="300"/>
      <c r="F24" s="301" t="s">
        <v>213</v>
      </c>
      <c r="G24" s="302"/>
      <c r="H24" s="302"/>
      <c r="I24" s="302"/>
      <c r="J24" s="302"/>
      <c r="K24" s="302"/>
      <c r="L24" s="303"/>
      <c r="M24" s="304">
        <v>0</v>
      </c>
      <c r="N24" s="305"/>
      <c r="O24" s="305"/>
      <c r="P24" s="306"/>
      <c r="Q24" s="304">
        <v>1234.06</v>
      </c>
      <c r="R24" s="305"/>
      <c r="S24" s="305"/>
      <c r="T24" s="306"/>
      <c r="U24" s="304">
        <v>0</v>
      </c>
      <c r="V24" s="305"/>
      <c r="W24" s="305"/>
      <c r="X24" s="306"/>
      <c r="Y24" s="307">
        <v>0</v>
      </c>
      <c r="Z24" s="307"/>
      <c r="AA24" s="307"/>
      <c r="AB24" s="307"/>
      <c r="AC24" s="308">
        <f t="shared" si="0"/>
        <v>1234.06</v>
      </c>
      <c r="AD24" s="309"/>
      <c r="AE24" s="309"/>
      <c r="AF24" s="310"/>
      <c r="AG24" s="311">
        <v>0</v>
      </c>
      <c r="AH24" s="311"/>
      <c r="AI24" s="311"/>
      <c r="AJ24" s="312"/>
      <c r="AK24" s="117"/>
      <c r="AL24" s="89" t="str">
        <f t="shared" si="1"/>
        <v>18210102010013000110</v>
      </c>
      <c r="AM24" s="36" t="s">
        <v>106</v>
      </c>
      <c r="AN24" s="36"/>
      <c r="AO24" s="88"/>
    </row>
    <row r="25" spans="2:41" s="68" customFormat="1">
      <c r="B25" s="115"/>
      <c r="C25" s="92" t="s">
        <v>23</v>
      </c>
      <c r="D25" s="299" t="s">
        <v>212</v>
      </c>
      <c r="E25" s="300"/>
      <c r="F25" s="301" t="s">
        <v>214</v>
      </c>
      <c r="G25" s="302"/>
      <c r="H25" s="302"/>
      <c r="I25" s="302"/>
      <c r="J25" s="302"/>
      <c r="K25" s="302"/>
      <c r="L25" s="303"/>
      <c r="M25" s="304">
        <v>0</v>
      </c>
      <c r="N25" s="305"/>
      <c r="O25" s="305"/>
      <c r="P25" s="306"/>
      <c r="Q25" s="304">
        <v>65896.5</v>
      </c>
      <c r="R25" s="305"/>
      <c r="S25" s="305"/>
      <c r="T25" s="306"/>
      <c r="U25" s="304">
        <v>0</v>
      </c>
      <c r="V25" s="305"/>
      <c r="W25" s="305"/>
      <c r="X25" s="306"/>
      <c r="Y25" s="307">
        <v>0</v>
      </c>
      <c r="Z25" s="307"/>
      <c r="AA25" s="307"/>
      <c r="AB25" s="307"/>
      <c r="AC25" s="308">
        <f t="shared" si="0"/>
        <v>65896.5</v>
      </c>
      <c r="AD25" s="309"/>
      <c r="AE25" s="309"/>
      <c r="AF25" s="310"/>
      <c r="AG25" s="311">
        <v>0</v>
      </c>
      <c r="AH25" s="311"/>
      <c r="AI25" s="311"/>
      <c r="AJ25" s="312"/>
      <c r="AK25" s="117"/>
      <c r="AL25" s="89" t="str">
        <f t="shared" si="1"/>
        <v>18210102020011000110</v>
      </c>
      <c r="AM25" s="36" t="s">
        <v>106</v>
      </c>
      <c r="AN25" s="36"/>
      <c r="AO25" s="88"/>
    </row>
    <row r="26" spans="2:41" s="68" customFormat="1">
      <c r="B26" s="115"/>
      <c r="C26" s="92" t="s">
        <v>23</v>
      </c>
      <c r="D26" s="299" t="s">
        <v>212</v>
      </c>
      <c r="E26" s="300"/>
      <c r="F26" s="301" t="s">
        <v>215</v>
      </c>
      <c r="G26" s="302"/>
      <c r="H26" s="302"/>
      <c r="I26" s="302"/>
      <c r="J26" s="302"/>
      <c r="K26" s="302"/>
      <c r="L26" s="303"/>
      <c r="M26" s="304">
        <v>0</v>
      </c>
      <c r="N26" s="305"/>
      <c r="O26" s="305"/>
      <c r="P26" s="306"/>
      <c r="Q26" s="304">
        <v>88910.57</v>
      </c>
      <c r="R26" s="305"/>
      <c r="S26" s="305"/>
      <c r="T26" s="306"/>
      <c r="U26" s="304">
        <v>0</v>
      </c>
      <c r="V26" s="305"/>
      <c r="W26" s="305"/>
      <c r="X26" s="306"/>
      <c r="Y26" s="307">
        <v>0</v>
      </c>
      <c r="Z26" s="307"/>
      <c r="AA26" s="307"/>
      <c r="AB26" s="307"/>
      <c r="AC26" s="308">
        <f t="shared" si="0"/>
        <v>88910.57</v>
      </c>
      <c r="AD26" s="309"/>
      <c r="AE26" s="309"/>
      <c r="AF26" s="310"/>
      <c r="AG26" s="311">
        <v>0</v>
      </c>
      <c r="AH26" s="311"/>
      <c r="AI26" s="311"/>
      <c r="AJ26" s="312"/>
      <c r="AK26" s="117"/>
      <c r="AL26" s="89" t="str">
        <f t="shared" si="1"/>
        <v>18210102030011000110</v>
      </c>
      <c r="AM26" s="36" t="s">
        <v>106</v>
      </c>
      <c r="AN26" s="36"/>
      <c r="AO26" s="88"/>
    </row>
    <row r="27" spans="2:41" s="68" customFormat="1">
      <c r="B27" s="115"/>
      <c r="C27" s="92" t="s">
        <v>23</v>
      </c>
      <c r="D27" s="299" t="s">
        <v>212</v>
      </c>
      <c r="E27" s="300"/>
      <c r="F27" s="301" t="s">
        <v>216</v>
      </c>
      <c r="G27" s="302"/>
      <c r="H27" s="302"/>
      <c r="I27" s="302"/>
      <c r="J27" s="302"/>
      <c r="K27" s="302"/>
      <c r="L27" s="303"/>
      <c r="M27" s="304">
        <v>0</v>
      </c>
      <c r="N27" s="305"/>
      <c r="O27" s="305"/>
      <c r="P27" s="306"/>
      <c r="Q27" s="304">
        <v>951.47</v>
      </c>
      <c r="R27" s="305"/>
      <c r="S27" s="305"/>
      <c r="T27" s="306"/>
      <c r="U27" s="304">
        <v>0</v>
      </c>
      <c r="V27" s="305"/>
      <c r="W27" s="305"/>
      <c r="X27" s="306"/>
      <c r="Y27" s="307">
        <v>0</v>
      </c>
      <c r="Z27" s="307"/>
      <c r="AA27" s="307"/>
      <c r="AB27" s="307"/>
      <c r="AC27" s="308">
        <f t="shared" si="0"/>
        <v>951.47</v>
      </c>
      <c r="AD27" s="309"/>
      <c r="AE27" s="309"/>
      <c r="AF27" s="310"/>
      <c r="AG27" s="311">
        <v>0</v>
      </c>
      <c r="AH27" s="311"/>
      <c r="AI27" s="311"/>
      <c r="AJ27" s="312"/>
      <c r="AK27" s="117"/>
      <c r="AL27" s="89" t="str">
        <f t="shared" si="1"/>
        <v>18210102030013000110</v>
      </c>
      <c r="AM27" s="36" t="s">
        <v>106</v>
      </c>
      <c r="AN27" s="36"/>
      <c r="AO27" s="88"/>
    </row>
    <row r="28" spans="2:41" s="68" customFormat="1">
      <c r="B28" s="115"/>
      <c r="C28" s="92" t="s">
        <v>23</v>
      </c>
      <c r="D28" s="299" t="s">
        <v>212</v>
      </c>
      <c r="E28" s="300"/>
      <c r="F28" s="301" t="s">
        <v>217</v>
      </c>
      <c r="G28" s="302"/>
      <c r="H28" s="302"/>
      <c r="I28" s="302"/>
      <c r="J28" s="302"/>
      <c r="K28" s="302"/>
      <c r="L28" s="303"/>
      <c r="M28" s="304">
        <v>0</v>
      </c>
      <c r="N28" s="305"/>
      <c r="O28" s="305"/>
      <c r="P28" s="306"/>
      <c r="Q28" s="304">
        <v>68479.600000000006</v>
      </c>
      <c r="R28" s="305"/>
      <c r="S28" s="305"/>
      <c r="T28" s="306"/>
      <c r="U28" s="304">
        <v>0</v>
      </c>
      <c r="V28" s="305"/>
      <c r="W28" s="305"/>
      <c r="X28" s="306"/>
      <c r="Y28" s="307">
        <v>0</v>
      </c>
      <c r="Z28" s="307"/>
      <c r="AA28" s="307"/>
      <c r="AB28" s="307"/>
      <c r="AC28" s="308">
        <f t="shared" si="0"/>
        <v>68479.600000000006</v>
      </c>
      <c r="AD28" s="309"/>
      <c r="AE28" s="309"/>
      <c r="AF28" s="310"/>
      <c r="AG28" s="311">
        <v>0</v>
      </c>
      <c r="AH28" s="311"/>
      <c r="AI28" s="311"/>
      <c r="AJ28" s="312"/>
      <c r="AK28" s="117"/>
      <c r="AL28" s="89" t="str">
        <f t="shared" si="1"/>
        <v>18210102080011000110</v>
      </c>
      <c r="AM28" s="36" t="s">
        <v>106</v>
      </c>
      <c r="AN28" s="36"/>
      <c r="AO28" s="88"/>
    </row>
    <row r="29" spans="2:41" s="68" customFormat="1">
      <c r="B29" s="115"/>
      <c r="C29" s="92" t="s">
        <v>23</v>
      </c>
      <c r="D29" s="299" t="s">
        <v>212</v>
      </c>
      <c r="E29" s="300"/>
      <c r="F29" s="301" t="s">
        <v>218</v>
      </c>
      <c r="G29" s="302"/>
      <c r="H29" s="302"/>
      <c r="I29" s="302"/>
      <c r="J29" s="302"/>
      <c r="K29" s="302"/>
      <c r="L29" s="303"/>
      <c r="M29" s="304">
        <v>0</v>
      </c>
      <c r="N29" s="305"/>
      <c r="O29" s="305"/>
      <c r="P29" s="306"/>
      <c r="Q29" s="304">
        <v>640207.30000000005</v>
      </c>
      <c r="R29" s="305"/>
      <c r="S29" s="305"/>
      <c r="T29" s="306"/>
      <c r="U29" s="304">
        <v>0</v>
      </c>
      <c r="V29" s="305"/>
      <c r="W29" s="305"/>
      <c r="X29" s="306"/>
      <c r="Y29" s="307">
        <v>0</v>
      </c>
      <c r="Z29" s="307"/>
      <c r="AA29" s="307"/>
      <c r="AB29" s="307"/>
      <c r="AC29" s="308">
        <f t="shared" si="0"/>
        <v>640207.30000000005</v>
      </c>
      <c r="AD29" s="309"/>
      <c r="AE29" s="309"/>
      <c r="AF29" s="310"/>
      <c r="AG29" s="311">
        <v>0</v>
      </c>
      <c r="AH29" s="311"/>
      <c r="AI29" s="311"/>
      <c r="AJ29" s="312"/>
      <c r="AK29" s="117"/>
      <c r="AL29" s="89" t="str">
        <f t="shared" si="1"/>
        <v>18210102130011000110</v>
      </c>
      <c r="AM29" s="36" t="s">
        <v>106</v>
      </c>
      <c r="AN29" s="36"/>
      <c r="AO29" s="88"/>
    </row>
    <row r="30" spans="2:41" s="68" customFormat="1">
      <c r="B30" s="115"/>
      <c r="C30" s="92" t="s">
        <v>23</v>
      </c>
      <c r="D30" s="299" t="s">
        <v>212</v>
      </c>
      <c r="E30" s="300"/>
      <c r="F30" s="301" t="s">
        <v>219</v>
      </c>
      <c r="G30" s="302"/>
      <c r="H30" s="302"/>
      <c r="I30" s="302"/>
      <c r="J30" s="302"/>
      <c r="K30" s="302"/>
      <c r="L30" s="303"/>
      <c r="M30" s="304">
        <v>0</v>
      </c>
      <c r="N30" s="305"/>
      <c r="O30" s="305"/>
      <c r="P30" s="306"/>
      <c r="Q30" s="304">
        <v>8559596.0999999996</v>
      </c>
      <c r="R30" s="305"/>
      <c r="S30" s="305"/>
      <c r="T30" s="306"/>
      <c r="U30" s="304">
        <v>0</v>
      </c>
      <c r="V30" s="305"/>
      <c r="W30" s="305"/>
      <c r="X30" s="306"/>
      <c r="Y30" s="307">
        <v>0</v>
      </c>
      <c r="Z30" s="307"/>
      <c r="AA30" s="307"/>
      <c r="AB30" s="307"/>
      <c r="AC30" s="308">
        <f t="shared" si="0"/>
        <v>8559596.0999999996</v>
      </c>
      <c r="AD30" s="309"/>
      <c r="AE30" s="309"/>
      <c r="AF30" s="310"/>
      <c r="AG30" s="311">
        <v>0</v>
      </c>
      <c r="AH30" s="311"/>
      <c r="AI30" s="311"/>
      <c r="AJ30" s="312"/>
      <c r="AK30" s="117"/>
      <c r="AL30" s="89" t="str">
        <f t="shared" si="1"/>
        <v>18210102140011000110</v>
      </c>
      <c r="AM30" s="36" t="s">
        <v>106</v>
      </c>
      <c r="AN30" s="36"/>
      <c r="AO30" s="88"/>
    </row>
    <row r="31" spans="2:41" s="68" customFormat="1" ht="133.19999999999999">
      <c r="B31" s="115" t="s">
        <v>221</v>
      </c>
      <c r="C31" s="92" t="s">
        <v>23</v>
      </c>
      <c r="D31" s="299" t="s">
        <v>212</v>
      </c>
      <c r="E31" s="300"/>
      <c r="F31" s="301" t="s">
        <v>220</v>
      </c>
      <c r="G31" s="302"/>
      <c r="H31" s="302"/>
      <c r="I31" s="302"/>
      <c r="J31" s="302"/>
      <c r="K31" s="302"/>
      <c r="L31" s="303"/>
      <c r="M31" s="304">
        <v>779900</v>
      </c>
      <c r="N31" s="305"/>
      <c r="O31" s="305"/>
      <c r="P31" s="306"/>
      <c r="Q31" s="304">
        <v>545722.14</v>
      </c>
      <c r="R31" s="305"/>
      <c r="S31" s="305"/>
      <c r="T31" s="306"/>
      <c r="U31" s="304">
        <v>0</v>
      </c>
      <c r="V31" s="305"/>
      <c r="W31" s="305"/>
      <c r="X31" s="306"/>
      <c r="Y31" s="307">
        <v>0</v>
      </c>
      <c r="Z31" s="307"/>
      <c r="AA31" s="307"/>
      <c r="AB31" s="307"/>
      <c r="AC31" s="308">
        <f t="shared" si="0"/>
        <v>545722.14</v>
      </c>
      <c r="AD31" s="309"/>
      <c r="AE31" s="309"/>
      <c r="AF31" s="310"/>
      <c r="AG31" s="311">
        <v>234177.86</v>
      </c>
      <c r="AH31" s="311"/>
      <c r="AI31" s="311"/>
      <c r="AJ31" s="312"/>
      <c r="AK31" s="117"/>
      <c r="AL31" s="89" t="str">
        <f t="shared" si="1"/>
        <v>18210302231010000110</v>
      </c>
      <c r="AM31" s="36" t="s">
        <v>106</v>
      </c>
      <c r="AN31" s="36"/>
      <c r="AO31" s="88"/>
    </row>
    <row r="32" spans="2:41" s="68" customFormat="1" ht="153.6">
      <c r="B32" s="115" t="s">
        <v>223</v>
      </c>
      <c r="C32" s="92" t="s">
        <v>23</v>
      </c>
      <c r="D32" s="299" t="s">
        <v>212</v>
      </c>
      <c r="E32" s="300"/>
      <c r="F32" s="301" t="s">
        <v>222</v>
      </c>
      <c r="G32" s="302"/>
      <c r="H32" s="302"/>
      <c r="I32" s="302"/>
      <c r="J32" s="302"/>
      <c r="K32" s="302"/>
      <c r="L32" s="303"/>
      <c r="M32" s="304">
        <v>3900</v>
      </c>
      <c r="N32" s="305"/>
      <c r="O32" s="305"/>
      <c r="P32" s="306"/>
      <c r="Q32" s="304">
        <v>3118.65</v>
      </c>
      <c r="R32" s="305"/>
      <c r="S32" s="305"/>
      <c r="T32" s="306"/>
      <c r="U32" s="304">
        <v>0</v>
      </c>
      <c r="V32" s="305"/>
      <c r="W32" s="305"/>
      <c r="X32" s="306"/>
      <c r="Y32" s="307">
        <v>0</v>
      </c>
      <c r="Z32" s="307"/>
      <c r="AA32" s="307"/>
      <c r="AB32" s="307"/>
      <c r="AC32" s="308">
        <f t="shared" si="0"/>
        <v>3118.65</v>
      </c>
      <c r="AD32" s="309"/>
      <c r="AE32" s="309"/>
      <c r="AF32" s="310"/>
      <c r="AG32" s="311">
        <v>781.35</v>
      </c>
      <c r="AH32" s="311"/>
      <c r="AI32" s="311"/>
      <c r="AJ32" s="312"/>
      <c r="AK32" s="117"/>
      <c r="AL32" s="89" t="str">
        <f t="shared" si="1"/>
        <v>18210302241010000110</v>
      </c>
      <c r="AM32" s="36" t="s">
        <v>106</v>
      </c>
      <c r="AN32" s="36"/>
      <c r="AO32" s="88"/>
    </row>
    <row r="33" spans="2:41" s="68" customFormat="1" ht="133.19999999999999">
      <c r="B33" s="115" t="s">
        <v>225</v>
      </c>
      <c r="C33" s="92" t="s">
        <v>23</v>
      </c>
      <c r="D33" s="299" t="s">
        <v>212</v>
      </c>
      <c r="E33" s="300"/>
      <c r="F33" s="301" t="s">
        <v>224</v>
      </c>
      <c r="G33" s="302"/>
      <c r="H33" s="302"/>
      <c r="I33" s="302"/>
      <c r="J33" s="302"/>
      <c r="K33" s="302"/>
      <c r="L33" s="303"/>
      <c r="M33" s="304">
        <v>828000</v>
      </c>
      <c r="N33" s="305"/>
      <c r="O33" s="305"/>
      <c r="P33" s="306"/>
      <c r="Q33" s="304">
        <v>573284.71</v>
      </c>
      <c r="R33" s="305"/>
      <c r="S33" s="305"/>
      <c r="T33" s="306"/>
      <c r="U33" s="304">
        <v>0</v>
      </c>
      <c r="V33" s="305"/>
      <c r="W33" s="305"/>
      <c r="X33" s="306"/>
      <c r="Y33" s="307">
        <v>0</v>
      </c>
      <c r="Z33" s="307"/>
      <c r="AA33" s="307"/>
      <c r="AB33" s="307"/>
      <c r="AC33" s="308">
        <f t="shared" si="0"/>
        <v>573284.71</v>
      </c>
      <c r="AD33" s="309"/>
      <c r="AE33" s="309"/>
      <c r="AF33" s="310"/>
      <c r="AG33" s="311">
        <v>254715.29</v>
      </c>
      <c r="AH33" s="311"/>
      <c r="AI33" s="311"/>
      <c r="AJ33" s="312"/>
      <c r="AK33" s="117"/>
      <c r="AL33" s="89" t="str">
        <f t="shared" si="1"/>
        <v>18210302251010000110</v>
      </c>
      <c r="AM33" s="36" t="s">
        <v>106</v>
      </c>
      <c r="AN33" s="36"/>
      <c r="AO33" s="88"/>
    </row>
    <row r="34" spans="2:41" s="68" customFormat="1" ht="133.19999999999999">
      <c r="B34" s="115" t="s">
        <v>227</v>
      </c>
      <c r="C34" s="92" t="s">
        <v>23</v>
      </c>
      <c r="D34" s="299" t="s">
        <v>212</v>
      </c>
      <c r="E34" s="300"/>
      <c r="F34" s="301" t="s">
        <v>226</v>
      </c>
      <c r="G34" s="302"/>
      <c r="H34" s="302"/>
      <c r="I34" s="302"/>
      <c r="J34" s="302"/>
      <c r="K34" s="302"/>
      <c r="L34" s="303"/>
      <c r="M34" s="304">
        <v>-95100</v>
      </c>
      <c r="N34" s="305"/>
      <c r="O34" s="305"/>
      <c r="P34" s="306"/>
      <c r="Q34" s="304">
        <v>-70440.2</v>
      </c>
      <c r="R34" s="305"/>
      <c r="S34" s="305"/>
      <c r="T34" s="306"/>
      <c r="U34" s="304">
        <v>0</v>
      </c>
      <c r="V34" s="305"/>
      <c r="W34" s="305"/>
      <c r="X34" s="306"/>
      <c r="Y34" s="307">
        <v>0</v>
      </c>
      <c r="Z34" s="307"/>
      <c r="AA34" s="307"/>
      <c r="AB34" s="307"/>
      <c r="AC34" s="308">
        <f t="shared" si="0"/>
        <v>-70440.2</v>
      </c>
      <c r="AD34" s="309"/>
      <c r="AE34" s="309"/>
      <c r="AF34" s="310"/>
      <c r="AG34" s="311">
        <v>-24659.8</v>
      </c>
      <c r="AH34" s="311"/>
      <c r="AI34" s="311"/>
      <c r="AJ34" s="312"/>
      <c r="AK34" s="117"/>
      <c r="AL34" s="89" t="str">
        <f t="shared" si="1"/>
        <v>18210302261010000110</v>
      </c>
      <c r="AM34" s="36" t="s">
        <v>106</v>
      </c>
      <c r="AN34" s="36"/>
      <c r="AO34" s="88"/>
    </row>
    <row r="35" spans="2:41" s="68" customFormat="1">
      <c r="B35" s="115"/>
      <c r="C35" s="92" t="s">
        <v>23</v>
      </c>
      <c r="D35" s="299" t="s">
        <v>212</v>
      </c>
      <c r="E35" s="300"/>
      <c r="F35" s="301" t="s">
        <v>228</v>
      </c>
      <c r="G35" s="302"/>
      <c r="H35" s="302"/>
      <c r="I35" s="302"/>
      <c r="J35" s="302"/>
      <c r="K35" s="302"/>
      <c r="L35" s="303"/>
      <c r="M35" s="304">
        <v>5600</v>
      </c>
      <c r="N35" s="305"/>
      <c r="O35" s="305"/>
      <c r="P35" s="306"/>
      <c r="Q35" s="304">
        <v>6607</v>
      </c>
      <c r="R35" s="305"/>
      <c r="S35" s="305"/>
      <c r="T35" s="306"/>
      <c r="U35" s="304">
        <v>0</v>
      </c>
      <c r="V35" s="305"/>
      <c r="W35" s="305"/>
      <c r="X35" s="306"/>
      <c r="Y35" s="307">
        <v>0</v>
      </c>
      <c r="Z35" s="307"/>
      <c r="AA35" s="307"/>
      <c r="AB35" s="307"/>
      <c r="AC35" s="308">
        <f t="shared" si="0"/>
        <v>6607</v>
      </c>
      <c r="AD35" s="309"/>
      <c r="AE35" s="309"/>
      <c r="AF35" s="310"/>
      <c r="AG35" s="311">
        <v>0</v>
      </c>
      <c r="AH35" s="311"/>
      <c r="AI35" s="311"/>
      <c r="AJ35" s="312"/>
      <c r="AK35" s="117"/>
      <c r="AL35" s="89" t="str">
        <f t="shared" si="1"/>
        <v>18210503010011000110</v>
      </c>
      <c r="AM35" s="36" t="s">
        <v>106</v>
      </c>
      <c r="AN35" s="36"/>
      <c r="AO35" s="88"/>
    </row>
    <row r="36" spans="2:41" s="68" customFormat="1">
      <c r="B36" s="115"/>
      <c r="C36" s="92" t="s">
        <v>23</v>
      </c>
      <c r="D36" s="299" t="s">
        <v>212</v>
      </c>
      <c r="E36" s="300"/>
      <c r="F36" s="301" t="s">
        <v>229</v>
      </c>
      <c r="G36" s="302"/>
      <c r="H36" s="302"/>
      <c r="I36" s="302"/>
      <c r="J36" s="302"/>
      <c r="K36" s="302"/>
      <c r="L36" s="303"/>
      <c r="M36" s="304">
        <v>1913400</v>
      </c>
      <c r="N36" s="305"/>
      <c r="O36" s="305"/>
      <c r="P36" s="306"/>
      <c r="Q36" s="304">
        <v>460819.35</v>
      </c>
      <c r="R36" s="305"/>
      <c r="S36" s="305"/>
      <c r="T36" s="306"/>
      <c r="U36" s="304">
        <v>0</v>
      </c>
      <c r="V36" s="305"/>
      <c r="W36" s="305"/>
      <c r="X36" s="306"/>
      <c r="Y36" s="307">
        <v>0</v>
      </c>
      <c r="Z36" s="307"/>
      <c r="AA36" s="307"/>
      <c r="AB36" s="307"/>
      <c r="AC36" s="308">
        <f t="shared" si="0"/>
        <v>460819.35</v>
      </c>
      <c r="AD36" s="309"/>
      <c r="AE36" s="309"/>
      <c r="AF36" s="310"/>
      <c r="AG36" s="311">
        <v>1452580.65</v>
      </c>
      <c r="AH36" s="311"/>
      <c r="AI36" s="311"/>
      <c r="AJ36" s="312"/>
      <c r="AK36" s="117"/>
      <c r="AL36" s="89" t="str">
        <f t="shared" si="1"/>
        <v>18210601030101000110</v>
      </c>
      <c r="AM36" s="36" t="s">
        <v>106</v>
      </c>
      <c r="AN36" s="36"/>
      <c r="AO36" s="88"/>
    </row>
    <row r="37" spans="2:41" s="68" customFormat="1">
      <c r="B37" s="115"/>
      <c r="C37" s="92" t="s">
        <v>23</v>
      </c>
      <c r="D37" s="299" t="s">
        <v>212</v>
      </c>
      <c r="E37" s="300"/>
      <c r="F37" s="301" t="s">
        <v>230</v>
      </c>
      <c r="G37" s="302"/>
      <c r="H37" s="302"/>
      <c r="I37" s="302"/>
      <c r="J37" s="302"/>
      <c r="K37" s="302"/>
      <c r="L37" s="303"/>
      <c r="M37" s="304">
        <v>3979600</v>
      </c>
      <c r="N37" s="305"/>
      <c r="O37" s="305"/>
      <c r="P37" s="306"/>
      <c r="Q37" s="304">
        <v>2692649.7</v>
      </c>
      <c r="R37" s="305"/>
      <c r="S37" s="305"/>
      <c r="T37" s="306"/>
      <c r="U37" s="304">
        <v>0</v>
      </c>
      <c r="V37" s="305"/>
      <c r="W37" s="305"/>
      <c r="X37" s="306"/>
      <c r="Y37" s="307">
        <v>0</v>
      </c>
      <c r="Z37" s="307"/>
      <c r="AA37" s="307"/>
      <c r="AB37" s="307"/>
      <c r="AC37" s="308">
        <f t="shared" si="0"/>
        <v>2692649.7</v>
      </c>
      <c r="AD37" s="309"/>
      <c r="AE37" s="309"/>
      <c r="AF37" s="310"/>
      <c r="AG37" s="311">
        <v>1286950.3</v>
      </c>
      <c r="AH37" s="311"/>
      <c r="AI37" s="311"/>
      <c r="AJ37" s="312"/>
      <c r="AK37" s="117"/>
      <c r="AL37" s="89" t="str">
        <f t="shared" si="1"/>
        <v>18210606033101000110</v>
      </c>
      <c r="AM37" s="36" t="s">
        <v>106</v>
      </c>
      <c r="AN37" s="36"/>
      <c r="AO37" s="88"/>
    </row>
    <row r="38" spans="2:41" s="68" customFormat="1">
      <c r="B38" s="115"/>
      <c r="C38" s="92" t="s">
        <v>23</v>
      </c>
      <c r="D38" s="299" t="s">
        <v>212</v>
      </c>
      <c r="E38" s="300"/>
      <c r="F38" s="301" t="s">
        <v>231</v>
      </c>
      <c r="G38" s="302"/>
      <c r="H38" s="302"/>
      <c r="I38" s="302"/>
      <c r="J38" s="302"/>
      <c r="K38" s="302"/>
      <c r="L38" s="303"/>
      <c r="M38" s="304">
        <v>729800</v>
      </c>
      <c r="N38" s="305"/>
      <c r="O38" s="305"/>
      <c r="P38" s="306"/>
      <c r="Q38" s="304">
        <v>279185.53000000003</v>
      </c>
      <c r="R38" s="305"/>
      <c r="S38" s="305"/>
      <c r="T38" s="306"/>
      <c r="U38" s="304">
        <v>0</v>
      </c>
      <c r="V38" s="305"/>
      <c r="W38" s="305"/>
      <c r="X38" s="306"/>
      <c r="Y38" s="307">
        <v>0</v>
      </c>
      <c r="Z38" s="307"/>
      <c r="AA38" s="307"/>
      <c r="AB38" s="307"/>
      <c r="AC38" s="308">
        <f t="shared" si="0"/>
        <v>279185.53000000003</v>
      </c>
      <c r="AD38" s="309"/>
      <c r="AE38" s="309"/>
      <c r="AF38" s="310"/>
      <c r="AG38" s="311">
        <v>450614.47</v>
      </c>
      <c r="AH38" s="311"/>
      <c r="AI38" s="311"/>
      <c r="AJ38" s="312"/>
      <c r="AK38" s="117"/>
      <c r="AL38" s="89" t="str">
        <f t="shared" si="1"/>
        <v>18210606043101000110</v>
      </c>
      <c r="AM38" s="36" t="s">
        <v>106</v>
      </c>
      <c r="AN38" s="36"/>
      <c r="AO38" s="88"/>
    </row>
    <row r="39" spans="2:41" s="68" customFormat="1" ht="92.4">
      <c r="B39" s="115" t="s">
        <v>233</v>
      </c>
      <c r="C39" s="92" t="s">
        <v>23</v>
      </c>
      <c r="D39" s="299" t="s">
        <v>112</v>
      </c>
      <c r="E39" s="300"/>
      <c r="F39" s="301" t="s">
        <v>232</v>
      </c>
      <c r="G39" s="302"/>
      <c r="H39" s="302"/>
      <c r="I39" s="302"/>
      <c r="J39" s="302"/>
      <c r="K39" s="302"/>
      <c r="L39" s="303"/>
      <c r="M39" s="304">
        <v>0</v>
      </c>
      <c r="N39" s="305"/>
      <c r="O39" s="305"/>
      <c r="P39" s="306"/>
      <c r="Q39" s="304">
        <v>149517.97</v>
      </c>
      <c r="R39" s="305"/>
      <c r="S39" s="305"/>
      <c r="T39" s="306"/>
      <c r="U39" s="304">
        <v>0</v>
      </c>
      <c r="V39" s="305"/>
      <c r="W39" s="305"/>
      <c r="X39" s="306"/>
      <c r="Y39" s="307">
        <v>0</v>
      </c>
      <c r="Z39" s="307"/>
      <c r="AA39" s="307"/>
      <c r="AB39" s="307"/>
      <c r="AC39" s="308">
        <f t="shared" si="0"/>
        <v>149517.97</v>
      </c>
      <c r="AD39" s="309"/>
      <c r="AE39" s="309"/>
      <c r="AF39" s="310"/>
      <c r="AG39" s="311">
        <v>0</v>
      </c>
      <c r="AH39" s="311"/>
      <c r="AI39" s="311"/>
      <c r="AJ39" s="312"/>
      <c r="AK39" s="117"/>
      <c r="AL39" s="89" t="str">
        <f t="shared" si="1"/>
        <v>93711105025100000120</v>
      </c>
      <c r="AM39" s="36" t="s">
        <v>106</v>
      </c>
      <c r="AN39" s="36"/>
      <c r="AO39" s="88"/>
    </row>
    <row r="40" spans="2:41" s="68" customFormat="1">
      <c r="B40" s="115"/>
      <c r="C40" s="92" t="s">
        <v>23</v>
      </c>
      <c r="D40" s="299" t="s">
        <v>112</v>
      </c>
      <c r="E40" s="300"/>
      <c r="F40" s="301" t="s">
        <v>234</v>
      </c>
      <c r="G40" s="302"/>
      <c r="H40" s="302"/>
      <c r="I40" s="302"/>
      <c r="J40" s="302"/>
      <c r="K40" s="302"/>
      <c r="L40" s="303"/>
      <c r="M40" s="304">
        <v>590000</v>
      </c>
      <c r="N40" s="305"/>
      <c r="O40" s="305"/>
      <c r="P40" s="306"/>
      <c r="Q40" s="304">
        <v>476955.55</v>
      </c>
      <c r="R40" s="305"/>
      <c r="S40" s="305"/>
      <c r="T40" s="306"/>
      <c r="U40" s="304">
        <v>0</v>
      </c>
      <c r="V40" s="305"/>
      <c r="W40" s="305"/>
      <c r="X40" s="306"/>
      <c r="Y40" s="307">
        <v>0</v>
      </c>
      <c r="Z40" s="307"/>
      <c r="AA40" s="307"/>
      <c r="AB40" s="307"/>
      <c r="AC40" s="308">
        <f t="shared" si="0"/>
        <v>476955.55</v>
      </c>
      <c r="AD40" s="309"/>
      <c r="AE40" s="309"/>
      <c r="AF40" s="310"/>
      <c r="AG40" s="311">
        <v>113044.45</v>
      </c>
      <c r="AH40" s="311"/>
      <c r="AI40" s="311"/>
      <c r="AJ40" s="312"/>
      <c r="AK40" s="117"/>
      <c r="AL40" s="89" t="str">
        <f t="shared" si="1"/>
        <v>93711105035100001120</v>
      </c>
      <c r="AM40" s="36" t="s">
        <v>106</v>
      </c>
      <c r="AN40" s="36"/>
      <c r="AO40" s="88"/>
    </row>
    <row r="41" spans="2:41" s="68" customFormat="1">
      <c r="B41" s="115"/>
      <c r="C41" s="92" t="s">
        <v>23</v>
      </c>
      <c r="D41" s="299" t="s">
        <v>112</v>
      </c>
      <c r="E41" s="300"/>
      <c r="F41" s="301" t="s">
        <v>235</v>
      </c>
      <c r="G41" s="302"/>
      <c r="H41" s="302"/>
      <c r="I41" s="302"/>
      <c r="J41" s="302"/>
      <c r="K41" s="302"/>
      <c r="L41" s="303"/>
      <c r="M41" s="304">
        <v>0</v>
      </c>
      <c r="N41" s="305"/>
      <c r="O41" s="305"/>
      <c r="P41" s="306"/>
      <c r="Q41" s="304">
        <v>64522.62</v>
      </c>
      <c r="R41" s="305"/>
      <c r="S41" s="305"/>
      <c r="T41" s="306"/>
      <c r="U41" s="304">
        <v>0</v>
      </c>
      <c r="V41" s="305"/>
      <c r="W41" s="305"/>
      <c r="X41" s="306"/>
      <c r="Y41" s="307">
        <v>0</v>
      </c>
      <c r="Z41" s="307"/>
      <c r="AA41" s="307"/>
      <c r="AB41" s="307"/>
      <c r="AC41" s="308">
        <f t="shared" si="0"/>
        <v>64522.62</v>
      </c>
      <c r="AD41" s="309"/>
      <c r="AE41" s="309"/>
      <c r="AF41" s="310"/>
      <c r="AG41" s="311">
        <v>0</v>
      </c>
      <c r="AH41" s="311"/>
      <c r="AI41" s="311"/>
      <c r="AJ41" s="312"/>
      <c r="AK41" s="117"/>
      <c r="AL41" s="89" t="str">
        <f t="shared" si="1"/>
        <v>93711105035100002120</v>
      </c>
      <c r="AM41" s="36" t="s">
        <v>106</v>
      </c>
      <c r="AN41" s="36"/>
      <c r="AO41" s="88"/>
    </row>
    <row r="42" spans="2:41" s="68" customFormat="1" ht="102.6">
      <c r="B42" s="115" t="s">
        <v>237</v>
      </c>
      <c r="C42" s="92" t="s">
        <v>23</v>
      </c>
      <c r="D42" s="299" t="s">
        <v>112</v>
      </c>
      <c r="E42" s="300"/>
      <c r="F42" s="301" t="s">
        <v>236</v>
      </c>
      <c r="G42" s="302"/>
      <c r="H42" s="302"/>
      <c r="I42" s="302"/>
      <c r="J42" s="302"/>
      <c r="K42" s="302"/>
      <c r="L42" s="303"/>
      <c r="M42" s="304">
        <v>1033500</v>
      </c>
      <c r="N42" s="305"/>
      <c r="O42" s="305"/>
      <c r="P42" s="306"/>
      <c r="Q42" s="304">
        <v>570846.94999999995</v>
      </c>
      <c r="R42" s="305"/>
      <c r="S42" s="305"/>
      <c r="T42" s="306"/>
      <c r="U42" s="304">
        <v>0</v>
      </c>
      <c r="V42" s="305"/>
      <c r="W42" s="305"/>
      <c r="X42" s="306"/>
      <c r="Y42" s="307">
        <v>0</v>
      </c>
      <c r="Z42" s="307"/>
      <c r="AA42" s="307"/>
      <c r="AB42" s="307"/>
      <c r="AC42" s="308">
        <f t="shared" si="0"/>
        <v>570846.94999999995</v>
      </c>
      <c r="AD42" s="309"/>
      <c r="AE42" s="309"/>
      <c r="AF42" s="310"/>
      <c r="AG42" s="311">
        <v>462653.05</v>
      </c>
      <c r="AH42" s="311"/>
      <c r="AI42" s="311"/>
      <c r="AJ42" s="312"/>
      <c r="AK42" s="117"/>
      <c r="AL42" s="89" t="str">
        <f t="shared" si="1"/>
        <v>93711109045100000120</v>
      </c>
      <c r="AM42" s="36" t="s">
        <v>106</v>
      </c>
      <c r="AN42" s="36"/>
      <c r="AO42" s="88"/>
    </row>
    <row r="43" spans="2:41" s="68" customFormat="1">
      <c r="B43" s="115"/>
      <c r="C43" s="92" t="s">
        <v>23</v>
      </c>
      <c r="D43" s="299" t="s">
        <v>112</v>
      </c>
      <c r="E43" s="300"/>
      <c r="F43" s="301" t="s">
        <v>238</v>
      </c>
      <c r="G43" s="302"/>
      <c r="H43" s="302"/>
      <c r="I43" s="302"/>
      <c r="J43" s="302"/>
      <c r="K43" s="302"/>
      <c r="L43" s="303"/>
      <c r="M43" s="304">
        <v>0</v>
      </c>
      <c r="N43" s="305"/>
      <c r="O43" s="305"/>
      <c r="P43" s="306"/>
      <c r="Q43" s="304">
        <v>30999.96</v>
      </c>
      <c r="R43" s="305"/>
      <c r="S43" s="305"/>
      <c r="T43" s="306"/>
      <c r="U43" s="304">
        <v>0</v>
      </c>
      <c r="V43" s="305"/>
      <c r="W43" s="305"/>
      <c r="X43" s="306"/>
      <c r="Y43" s="307">
        <v>0</v>
      </c>
      <c r="Z43" s="307"/>
      <c r="AA43" s="307"/>
      <c r="AB43" s="307"/>
      <c r="AC43" s="308">
        <f t="shared" si="0"/>
        <v>30999.96</v>
      </c>
      <c r="AD43" s="309"/>
      <c r="AE43" s="309"/>
      <c r="AF43" s="310"/>
      <c r="AG43" s="311">
        <v>0</v>
      </c>
      <c r="AH43" s="311"/>
      <c r="AI43" s="311"/>
      <c r="AJ43" s="312"/>
      <c r="AK43" s="117"/>
      <c r="AL43" s="89" t="str">
        <f t="shared" si="1"/>
        <v>93711109045100001120</v>
      </c>
      <c r="AM43" s="36" t="s">
        <v>106</v>
      </c>
      <c r="AN43" s="36"/>
      <c r="AO43" s="88"/>
    </row>
    <row r="44" spans="2:41" s="68" customFormat="1" ht="194.4">
      <c r="B44" s="115" t="s">
        <v>240</v>
      </c>
      <c r="C44" s="92" t="s">
        <v>23</v>
      </c>
      <c r="D44" s="299" t="s">
        <v>112</v>
      </c>
      <c r="E44" s="300"/>
      <c r="F44" s="301" t="s">
        <v>239</v>
      </c>
      <c r="G44" s="302"/>
      <c r="H44" s="302"/>
      <c r="I44" s="302"/>
      <c r="J44" s="302"/>
      <c r="K44" s="302"/>
      <c r="L44" s="303"/>
      <c r="M44" s="304">
        <v>0</v>
      </c>
      <c r="N44" s="305"/>
      <c r="O44" s="305"/>
      <c r="P44" s="306"/>
      <c r="Q44" s="304">
        <v>18155.71</v>
      </c>
      <c r="R44" s="305"/>
      <c r="S44" s="305"/>
      <c r="T44" s="306"/>
      <c r="U44" s="304">
        <v>0</v>
      </c>
      <c r="V44" s="305"/>
      <c r="W44" s="305"/>
      <c r="X44" s="306"/>
      <c r="Y44" s="307">
        <v>0</v>
      </c>
      <c r="Z44" s="307"/>
      <c r="AA44" s="307"/>
      <c r="AB44" s="307"/>
      <c r="AC44" s="308">
        <f t="shared" si="0"/>
        <v>18155.71</v>
      </c>
      <c r="AD44" s="309"/>
      <c r="AE44" s="309"/>
      <c r="AF44" s="310"/>
      <c r="AG44" s="311">
        <v>0</v>
      </c>
      <c r="AH44" s="311"/>
      <c r="AI44" s="311"/>
      <c r="AJ44" s="312"/>
      <c r="AK44" s="117"/>
      <c r="AL44" s="89" t="str">
        <f t="shared" si="1"/>
        <v>93711610061100000140</v>
      </c>
      <c r="AM44" s="36" t="s">
        <v>106</v>
      </c>
      <c r="AN44" s="36"/>
      <c r="AO44" s="88"/>
    </row>
    <row r="45" spans="2:41" s="68" customFormat="1" ht="21">
      <c r="B45" s="115" t="s">
        <v>242</v>
      </c>
      <c r="C45" s="92" t="s">
        <v>23</v>
      </c>
      <c r="D45" s="299" t="s">
        <v>112</v>
      </c>
      <c r="E45" s="300"/>
      <c r="F45" s="301" t="s">
        <v>241</v>
      </c>
      <c r="G45" s="302"/>
      <c r="H45" s="302"/>
      <c r="I45" s="302"/>
      <c r="J45" s="302"/>
      <c r="K45" s="302"/>
      <c r="L45" s="303"/>
      <c r="M45" s="304">
        <v>6900</v>
      </c>
      <c r="N45" s="305"/>
      <c r="O45" s="305"/>
      <c r="P45" s="306"/>
      <c r="Q45" s="304">
        <v>2369.42</v>
      </c>
      <c r="R45" s="305"/>
      <c r="S45" s="305"/>
      <c r="T45" s="306"/>
      <c r="U45" s="304">
        <v>0</v>
      </c>
      <c r="V45" s="305"/>
      <c r="W45" s="305"/>
      <c r="X45" s="306"/>
      <c r="Y45" s="307">
        <v>0</v>
      </c>
      <c r="Z45" s="307"/>
      <c r="AA45" s="307"/>
      <c r="AB45" s="307"/>
      <c r="AC45" s="308">
        <f t="shared" si="0"/>
        <v>2369.42</v>
      </c>
      <c r="AD45" s="309"/>
      <c r="AE45" s="309"/>
      <c r="AF45" s="310"/>
      <c r="AG45" s="311">
        <v>4530.58</v>
      </c>
      <c r="AH45" s="311"/>
      <c r="AI45" s="311"/>
      <c r="AJ45" s="312"/>
      <c r="AK45" s="117"/>
      <c r="AL45" s="89" t="str">
        <f t="shared" si="1"/>
        <v>93711705050100000180</v>
      </c>
      <c r="AM45" s="36" t="s">
        <v>106</v>
      </c>
      <c r="AN45" s="36"/>
      <c r="AO45" s="88"/>
    </row>
    <row r="46" spans="2:41" s="68" customFormat="1">
      <c r="B46" s="115"/>
      <c r="C46" s="92" t="s">
        <v>23</v>
      </c>
      <c r="D46" s="299" t="s">
        <v>112</v>
      </c>
      <c r="E46" s="300"/>
      <c r="F46" s="301" t="s">
        <v>243</v>
      </c>
      <c r="G46" s="302"/>
      <c r="H46" s="302"/>
      <c r="I46" s="302"/>
      <c r="J46" s="302"/>
      <c r="K46" s="302"/>
      <c r="L46" s="303"/>
      <c r="M46" s="304">
        <v>115000</v>
      </c>
      <c r="N46" s="305"/>
      <c r="O46" s="305"/>
      <c r="P46" s="306"/>
      <c r="Q46" s="304">
        <v>115000</v>
      </c>
      <c r="R46" s="305"/>
      <c r="S46" s="305"/>
      <c r="T46" s="306"/>
      <c r="U46" s="304">
        <v>0</v>
      </c>
      <c r="V46" s="305"/>
      <c r="W46" s="305"/>
      <c r="X46" s="306"/>
      <c r="Y46" s="307">
        <v>0</v>
      </c>
      <c r="Z46" s="307"/>
      <c r="AA46" s="307"/>
      <c r="AB46" s="307"/>
      <c r="AC46" s="308">
        <f t="shared" si="0"/>
        <v>115000</v>
      </c>
      <c r="AD46" s="309"/>
      <c r="AE46" s="309"/>
      <c r="AF46" s="310"/>
      <c r="AG46" s="311">
        <v>0</v>
      </c>
      <c r="AH46" s="311"/>
      <c r="AI46" s="311"/>
      <c r="AJ46" s="312"/>
      <c r="AK46" s="117"/>
      <c r="AL46" s="89" t="str">
        <f t="shared" si="1"/>
        <v>93711715030100001150</v>
      </c>
      <c r="AM46" s="36" t="s">
        <v>106</v>
      </c>
      <c r="AN46" s="36"/>
      <c r="AO46" s="88"/>
    </row>
    <row r="47" spans="2:41" s="68" customFormat="1" ht="123">
      <c r="B47" s="115" t="s">
        <v>245</v>
      </c>
      <c r="C47" s="92" t="s">
        <v>23</v>
      </c>
      <c r="D47" s="299" t="s">
        <v>112</v>
      </c>
      <c r="E47" s="300"/>
      <c r="F47" s="301" t="s">
        <v>244</v>
      </c>
      <c r="G47" s="302"/>
      <c r="H47" s="302"/>
      <c r="I47" s="302"/>
      <c r="J47" s="302"/>
      <c r="K47" s="302"/>
      <c r="L47" s="303"/>
      <c r="M47" s="304">
        <v>27345659.940000001</v>
      </c>
      <c r="N47" s="305"/>
      <c r="O47" s="305"/>
      <c r="P47" s="306"/>
      <c r="Q47" s="304">
        <v>16730381.52</v>
      </c>
      <c r="R47" s="305"/>
      <c r="S47" s="305"/>
      <c r="T47" s="306"/>
      <c r="U47" s="304">
        <v>0</v>
      </c>
      <c r="V47" s="305"/>
      <c r="W47" s="305"/>
      <c r="X47" s="306"/>
      <c r="Y47" s="307">
        <v>0</v>
      </c>
      <c r="Z47" s="307"/>
      <c r="AA47" s="307"/>
      <c r="AB47" s="307"/>
      <c r="AC47" s="308">
        <f t="shared" si="0"/>
        <v>16730381.52</v>
      </c>
      <c r="AD47" s="309"/>
      <c r="AE47" s="309"/>
      <c r="AF47" s="310"/>
      <c r="AG47" s="311">
        <v>10615278.42</v>
      </c>
      <c r="AH47" s="311"/>
      <c r="AI47" s="311"/>
      <c r="AJ47" s="312"/>
      <c r="AK47" s="117"/>
      <c r="AL47" s="89" t="str">
        <f t="shared" si="1"/>
        <v>93720220299100000150</v>
      </c>
      <c r="AM47" s="36" t="s">
        <v>106</v>
      </c>
      <c r="AN47" s="36"/>
      <c r="AO47" s="88"/>
    </row>
    <row r="48" spans="2:41" s="68" customFormat="1" ht="102.6">
      <c r="B48" s="115" t="s">
        <v>247</v>
      </c>
      <c r="C48" s="92" t="s">
        <v>23</v>
      </c>
      <c r="D48" s="299" t="s">
        <v>112</v>
      </c>
      <c r="E48" s="300"/>
      <c r="F48" s="301" t="s">
        <v>246</v>
      </c>
      <c r="G48" s="302"/>
      <c r="H48" s="302"/>
      <c r="I48" s="302"/>
      <c r="J48" s="302"/>
      <c r="K48" s="302"/>
      <c r="L48" s="303"/>
      <c r="M48" s="304">
        <v>845742.06</v>
      </c>
      <c r="N48" s="305"/>
      <c r="O48" s="305"/>
      <c r="P48" s="306"/>
      <c r="Q48" s="304">
        <v>517434.48</v>
      </c>
      <c r="R48" s="305"/>
      <c r="S48" s="305"/>
      <c r="T48" s="306"/>
      <c r="U48" s="304">
        <v>0</v>
      </c>
      <c r="V48" s="305"/>
      <c r="W48" s="305"/>
      <c r="X48" s="306"/>
      <c r="Y48" s="307">
        <v>0</v>
      </c>
      <c r="Z48" s="307"/>
      <c r="AA48" s="307"/>
      <c r="AB48" s="307"/>
      <c r="AC48" s="308">
        <f t="shared" si="0"/>
        <v>517434.48</v>
      </c>
      <c r="AD48" s="309"/>
      <c r="AE48" s="309"/>
      <c r="AF48" s="310"/>
      <c r="AG48" s="311">
        <v>328307.58</v>
      </c>
      <c r="AH48" s="311"/>
      <c r="AI48" s="311"/>
      <c r="AJ48" s="312"/>
      <c r="AK48" s="117"/>
      <c r="AL48" s="89" t="str">
        <f t="shared" si="1"/>
        <v>93720220302100000150</v>
      </c>
      <c r="AM48" s="36" t="s">
        <v>106</v>
      </c>
      <c r="AN48" s="36"/>
      <c r="AO48" s="88"/>
    </row>
    <row r="49" spans="2:41" s="68" customFormat="1" ht="21">
      <c r="B49" s="115" t="s">
        <v>249</v>
      </c>
      <c r="C49" s="92" t="s">
        <v>23</v>
      </c>
      <c r="D49" s="299" t="s">
        <v>112</v>
      </c>
      <c r="E49" s="300"/>
      <c r="F49" s="301" t="s">
        <v>248</v>
      </c>
      <c r="G49" s="302"/>
      <c r="H49" s="302"/>
      <c r="I49" s="302"/>
      <c r="J49" s="302"/>
      <c r="K49" s="302"/>
      <c r="L49" s="303"/>
      <c r="M49" s="304">
        <v>8243275.1799999997</v>
      </c>
      <c r="N49" s="305"/>
      <c r="O49" s="305"/>
      <c r="P49" s="306"/>
      <c r="Q49" s="304">
        <v>5270960</v>
      </c>
      <c r="R49" s="305"/>
      <c r="S49" s="305"/>
      <c r="T49" s="306"/>
      <c r="U49" s="304">
        <v>0</v>
      </c>
      <c r="V49" s="305"/>
      <c r="W49" s="305"/>
      <c r="X49" s="306"/>
      <c r="Y49" s="307">
        <v>0</v>
      </c>
      <c r="Z49" s="307"/>
      <c r="AA49" s="307"/>
      <c r="AB49" s="307"/>
      <c r="AC49" s="308">
        <f t="shared" si="0"/>
        <v>5270960</v>
      </c>
      <c r="AD49" s="309"/>
      <c r="AE49" s="309"/>
      <c r="AF49" s="310"/>
      <c r="AG49" s="311">
        <v>2972315.18</v>
      </c>
      <c r="AH49" s="311"/>
      <c r="AI49" s="311"/>
      <c r="AJ49" s="312"/>
      <c r="AK49" s="117"/>
      <c r="AL49" s="89" t="str">
        <f t="shared" si="1"/>
        <v>93720229999100000150</v>
      </c>
      <c r="AM49" s="36" t="s">
        <v>106</v>
      </c>
      <c r="AN49" s="36"/>
      <c r="AO49" s="88"/>
    </row>
    <row r="50" spans="2:41" s="68" customFormat="1" ht="61.8">
      <c r="B50" s="115" t="s">
        <v>251</v>
      </c>
      <c r="C50" s="92" t="s">
        <v>23</v>
      </c>
      <c r="D50" s="299" t="s">
        <v>112</v>
      </c>
      <c r="E50" s="300"/>
      <c r="F50" s="301" t="s">
        <v>250</v>
      </c>
      <c r="G50" s="302"/>
      <c r="H50" s="302"/>
      <c r="I50" s="302"/>
      <c r="J50" s="302"/>
      <c r="K50" s="302"/>
      <c r="L50" s="303"/>
      <c r="M50" s="304">
        <v>437100</v>
      </c>
      <c r="N50" s="305"/>
      <c r="O50" s="305"/>
      <c r="P50" s="306"/>
      <c r="Q50" s="304">
        <v>339300</v>
      </c>
      <c r="R50" s="305"/>
      <c r="S50" s="305"/>
      <c r="T50" s="306"/>
      <c r="U50" s="304">
        <v>0</v>
      </c>
      <c r="V50" s="305"/>
      <c r="W50" s="305"/>
      <c r="X50" s="306"/>
      <c r="Y50" s="307">
        <v>0</v>
      </c>
      <c r="Z50" s="307"/>
      <c r="AA50" s="307"/>
      <c r="AB50" s="307"/>
      <c r="AC50" s="308">
        <f t="shared" si="0"/>
        <v>339300</v>
      </c>
      <c r="AD50" s="309"/>
      <c r="AE50" s="309"/>
      <c r="AF50" s="310"/>
      <c r="AG50" s="311">
        <v>97800</v>
      </c>
      <c r="AH50" s="311"/>
      <c r="AI50" s="311"/>
      <c r="AJ50" s="312"/>
      <c r="AK50" s="117"/>
      <c r="AL50" s="89" t="str">
        <f t="shared" si="1"/>
        <v>93720235118100000150</v>
      </c>
      <c r="AM50" s="36" t="s">
        <v>106</v>
      </c>
      <c r="AN50" s="36"/>
      <c r="AO50" s="88"/>
    </row>
    <row r="51" spans="2:41" s="68" customFormat="1" ht="31.2">
      <c r="B51" s="115" t="s">
        <v>253</v>
      </c>
      <c r="C51" s="92" t="s">
        <v>23</v>
      </c>
      <c r="D51" s="299" t="s">
        <v>112</v>
      </c>
      <c r="E51" s="300"/>
      <c r="F51" s="301" t="s">
        <v>252</v>
      </c>
      <c r="G51" s="302"/>
      <c r="H51" s="302"/>
      <c r="I51" s="302"/>
      <c r="J51" s="302"/>
      <c r="K51" s="302"/>
      <c r="L51" s="303"/>
      <c r="M51" s="304">
        <v>5616607.2400000002</v>
      </c>
      <c r="N51" s="305"/>
      <c r="O51" s="305"/>
      <c r="P51" s="306"/>
      <c r="Q51" s="304">
        <v>2244900</v>
      </c>
      <c r="R51" s="305"/>
      <c r="S51" s="305"/>
      <c r="T51" s="306"/>
      <c r="U51" s="304">
        <v>0</v>
      </c>
      <c r="V51" s="305"/>
      <c r="W51" s="305"/>
      <c r="X51" s="306"/>
      <c r="Y51" s="307">
        <v>0</v>
      </c>
      <c r="Z51" s="307"/>
      <c r="AA51" s="307"/>
      <c r="AB51" s="307"/>
      <c r="AC51" s="308">
        <f t="shared" si="0"/>
        <v>2244900</v>
      </c>
      <c r="AD51" s="309"/>
      <c r="AE51" s="309"/>
      <c r="AF51" s="310"/>
      <c r="AG51" s="311">
        <v>3371707.24</v>
      </c>
      <c r="AH51" s="311"/>
      <c r="AI51" s="311"/>
      <c r="AJ51" s="312"/>
      <c r="AK51" s="117"/>
      <c r="AL51" s="89" t="str">
        <f t="shared" si="1"/>
        <v>93720249999100000150</v>
      </c>
      <c r="AM51" s="36" t="s">
        <v>106</v>
      </c>
      <c r="AN51" s="36"/>
      <c r="AO51" s="88"/>
    </row>
    <row r="52" spans="2:41" s="68" customFormat="1" ht="72">
      <c r="B52" s="115" t="s">
        <v>255</v>
      </c>
      <c r="C52" s="92" t="s">
        <v>23</v>
      </c>
      <c r="D52" s="299" t="s">
        <v>112</v>
      </c>
      <c r="E52" s="300"/>
      <c r="F52" s="301" t="s">
        <v>254</v>
      </c>
      <c r="G52" s="302"/>
      <c r="H52" s="302"/>
      <c r="I52" s="302"/>
      <c r="J52" s="302"/>
      <c r="K52" s="302"/>
      <c r="L52" s="303"/>
      <c r="M52" s="304">
        <v>0</v>
      </c>
      <c r="N52" s="305"/>
      <c r="O52" s="305"/>
      <c r="P52" s="306"/>
      <c r="Q52" s="304">
        <v>58693.64</v>
      </c>
      <c r="R52" s="305"/>
      <c r="S52" s="305"/>
      <c r="T52" s="306"/>
      <c r="U52" s="304">
        <v>0</v>
      </c>
      <c r="V52" s="305"/>
      <c r="W52" s="305"/>
      <c r="X52" s="306"/>
      <c r="Y52" s="307">
        <v>0</v>
      </c>
      <c r="Z52" s="307"/>
      <c r="AA52" s="307"/>
      <c r="AB52" s="307"/>
      <c r="AC52" s="308">
        <f t="shared" si="0"/>
        <v>58693.64</v>
      </c>
      <c r="AD52" s="309"/>
      <c r="AE52" s="309"/>
      <c r="AF52" s="310"/>
      <c r="AG52" s="311">
        <v>0</v>
      </c>
      <c r="AH52" s="311"/>
      <c r="AI52" s="311"/>
      <c r="AJ52" s="312"/>
      <c r="AK52" s="117"/>
      <c r="AL52" s="89" t="str">
        <f t="shared" si="1"/>
        <v>93721860010100000150</v>
      </c>
      <c r="AM52" s="36" t="s">
        <v>106</v>
      </c>
      <c r="AN52" s="36"/>
      <c r="AO52" s="88"/>
    </row>
    <row r="53" spans="2:41" ht="0.9" customHeight="1" thickBot="1">
      <c r="B53" s="31"/>
      <c r="C53" s="100"/>
      <c r="D53" s="336"/>
      <c r="E53" s="337"/>
      <c r="F53" s="338"/>
      <c r="G53" s="336"/>
      <c r="H53" s="336"/>
      <c r="I53" s="336"/>
      <c r="J53" s="336"/>
      <c r="K53" s="336"/>
      <c r="L53" s="336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5"/>
      <c r="Z53" s="465"/>
      <c r="AA53" s="465"/>
      <c r="AB53" s="465"/>
      <c r="AC53" s="460"/>
      <c r="AD53" s="460"/>
      <c r="AE53" s="460"/>
      <c r="AF53" s="460"/>
      <c r="AG53" s="460"/>
      <c r="AH53" s="460"/>
      <c r="AI53" s="460"/>
      <c r="AJ53" s="461"/>
      <c r="AK53" s="74"/>
    </row>
    <row r="54" spans="2:41" ht="10.5" customHeight="1">
      <c r="B54" s="31"/>
      <c r="C54" s="101"/>
      <c r="D54" s="101"/>
      <c r="E54" s="32"/>
      <c r="F54" s="32"/>
      <c r="G54" s="32"/>
      <c r="H54" s="32"/>
      <c r="I54" s="32"/>
      <c r="J54" s="32"/>
      <c r="K54" s="32"/>
      <c r="L54" s="3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4"/>
      <c r="AA54" s="34"/>
      <c r="AB54" s="34"/>
      <c r="AC54" s="33"/>
      <c r="AD54" s="33"/>
      <c r="AE54" s="33"/>
      <c r="AF54" s="33"/>
      <c r="AG54" s="33"/>
      <c r="AH54" s="33"/>
      <c r="AI54" s="33"/>
      <c r="AJ54" s="33"/>
      <c r="AK54" s="34"/>
    </row>
    <row r="55" spans="2:41" ht="13.8">
      <c r="B55" s="435" t="s">
        <v>59</v>
      </c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62" t="s">
        <v>73</v>
      </c>
      <c r="AH55" s="462"/>
      <c r="AI55" s="462"/>
      <c r="AJ55" s="462"/>
      <c r="AK55" s="75"/>
    </row>
    <row r="56" spans="2:41">
      <c r="B56" s="22"/>
      <c r="C56" s="22"/>
      <c r="D56" s="22"/>
      <c r="E56" s="22"/>
      <c r="F56" s="22"/>
      <c r="G56" s="22"/>
      <c r="H56" s="22"/>
      <c r="I56" s="22"/>
      <c r="J56" s="22"/>
      <c r="K56" s="23"/>
      <c r="L56" s="23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35"/>
      <c r="Z56" s="24"/>
      <c r="AA56" s="24"/>
      <c r="AB56" s="24"/>
      <c r="AC56" s="24"/>
      <c r="AD56" s="24"/>
      <c r="AE56" s="25"/>
      <c r="AF56" s="25"/>
      <c r="AH56" s="36"/>
      <c r="AI56" s="36"/>
      <c r="AJ56" s="36"/>
      <c r="AK56" s="9"/>
    </row>
    <row r="57" spans="2:41" ht="12.75" customHeight="1">
      <c r="B57" s="107"/>
      <c r="C57" s="108"/>
      <c r="D57" s="342" t="s">
        <v>87</v>
      </c>
      <c r="E57" s="342"/>
      <c r="F57" s="342"/>
      <c r="G57" s="342"/>
      <c r="H57" s="342"/>
      <c r="I57" s="342"/>
      <c r="J57" s="342"/>
      <c r="K57" s="342"/>
      <c r="L57" s="342"/>
      <c r="M57" s="383" t="s">
        <v>65</v>
      </c>
      <c r="N57" s="383"/>
      <c r="O57" s="383"/>
      <c r="P57" s="383" t="s">
        <v>66</v>
      </c>
      <c r="Q57" s="383"/>
      <c r="R57" s="383"/>
      <c r="S57" s="380" t="s">
        <v>11</v>
      </c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3" t="s">
        <v>64</v>
      </c>
      <c r="AF57" s="383"/>
      <c r="AG57" s="383"/>
      <c r="AH57" s="383"/>
      <c r="AI57" s="383"/>
      <c r="AJ57" s="447"/>
      <c r="AK57" s="73"/>
    </row>
    <row r="58" spans="2:41">
      <c r="B58" s="38"/>
      <c r="C58" s="67" t="s">
        <v>12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84"/>
      <c r="N58" s="384"/>
      <c r="O58" s="384"/>
      <c r="P58" s="384"/>
      <c r="Q58" s="384"/>
      <c r="R58" s="384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385"/>
      <c r="AF58" s="385"/>
      <c r="AG58" s="385"/>
      <c r="AH58" s="385"/>
      <c r="AI58" s="385"/>
      <c r="AJ58" s="464"/>
      <c r="AK58" s="73"/>
    </row>
    <row r="59" spans="2:41">
      <c r="B59" s="37"/>
      <c r="C59" s="67" t="s">
        <v>14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84"/>
      <c r="N59" s="384"/>
      <c r="O59" s="384"/>
      <c r="P59" s="384"/>
      <c r="Q59" s="384"/>
      <c r="R59" s="384"/>
      <c r="S59" s="383" t="s">
        <v>85</v>
      </c>
      <c r="T59" s="383"/>
      <c r="U59" s="383"/>
      <c r="V59" s="383" t="s">
        <v>67</v>
      </c>
      <c r="W59" s="383"/>
      <c r="X59" s="383"/>
      <c r="Y59" s="425" t="s">
        <v>68</v>
      </c>
      <c r="Z59" s="425"/>
      <c r="AA59" s="425"/>
      <c r="AB59" s="383" t="s">
        <v>15</v>
      </c>
      <c r="AC59" s="383"/>
      <c r="AD59" s="383"/>
      <c r="AE59" s="383" t="s">
        <v>77</v>
      </c>
      <c r="AF59" s="383"/>
      <c r="AG59" s="383"/>
      <c r="AH59" s="383" t="s">
        <v>69</v>
      </c>
      <c r="AI59" s="383"/>
      <c r="AJ59" s="447"/>
      <c r="AK59" s="73"/>
    </row>
    <row r="60" spans="2:41">
      <c r="B60" s="38" t="s">
        <v>13</v>
      </c>
      <c r="C60" s="67" t="s">
        <v>16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426"/>
      <c r="Z60" s="426"/>
      <c r="AA60" s="426"/>
      <c r="AB60" s="384"/>
      <c r="AC60" s="384"/>
      <c r="AD60" s="384"/>
      <c r="AE60" s="384"/>
      <c r="AF60" s="384"/>
      <c r="AG60" s="384"/>
      <c r="AH60" s="384"/>
      <c r="AI60" s="384"/>
      <c r="AJ60" s="448"/>
      <c r="AK60" s="73"/>
    </row>
    <row r="61" spans="2:41">
      <c r="B61" s="37"/>
      <c r="C61" s="67"/>
      <c r="D61" s="343"/>
      <c r="E61" s="343"/>
      <c r="F61" s="343"/>
      <c r="G61" s="343"/>
      <c r="H61" s="343"/>
      <c r="I61" s="343"/>
      <c r="J61" s="343"/>
      <c r="K61" s="343"/>
      <c r="L61" s="343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426"/>
      <c r="Z61" s="426"/>
      <c r="AA61" s="426"/>
      <c r="AB61" s="384"/>
      <c r="AC61" s="384"/>
      <c r="AD61" s="384"/>
      <c r="AE61" s="384"/>
      <c r="AF61" s="384"/>
      <c r="AG61" s="384"/>
      <c r="AH61" s="384"/>
      <c r="AI61" s="384"/>
      <c r="AJ61" s="448"/>
      <c r="AK61" s="73"/>
    </row>
    <row r="62" spans="2:41">
      <c r="B62" s="37"/>
      <c r="C62" s="67"/>
      <c r="D62" s="344"/>
      <c r="E62" s="344"/>
      <c r="F62" s="344"/>
      <c r="G62" s="344"/>
      <c r="H62" s="344"/>
      <c r="I62" s="344"/>
      <c r="J62" s="344"/>
      <c r="K62" s="344"/>
      <c r="L62" s="344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463"/>
      <c r="Z62" s="463"/>
      <c r="AA62" s="463"/>
      <c r="AB62" s="385"/>
      <c r="AC62" s="385"/>
      <c r="AD62" s="385"/>
      <c r="AE62" s="385"/>
      <c r="AF62" s="385"/>
      <c r="AG62" s="385"/>
      <c r="AH62" s="385"/>
      <c r="AI62" s="385"/>
      <c r="AJ62" s="464"/>
      <c r="AK62" s="73"/>
    </row>
    <row r="63" spans="2:41" ht="13.8" thickBot="1">
      <c r="B63" s="103">
        <v>1</v>
      </c>
      <c r="C63" s="104">
        <v>2</v>
      </c>
      <c r="D63" s="345">
        <v>3</v>
      </c>
      <c r="E63" s="345"/>
      <c r="F63" s="345"/>
      <c r="G63" s="345"/>
      <c r="H63" s="345"/>
      <c r="I63" s="345"/>
      <c r="J63" s="345"/>
      <c r="K63" s="345"/>
      <c r="L63" s="345"/>
      <c r="M63" s="380" t="s">
        <v>17</v>
      </c>
      <c r="N63" s="380"/>
      <c r="O63" s="380"/>
      <c r="P63" s="380" t="s">
        <v>18</v>
      </c>
      <c r="Q63" s="380"/>
      <c r="R63" s="380"/>
      <c r="S63" s="380" t="s">
        <v>19</v>
      </c>
      <c r="T63" s="380"/>
      <c r="U63" s="380"/>
      <c r="V63" s="380" t="s">
        <v>20</v>
      </c>
      <c r="W63" s="380"/>
      <c r="X63" s="380"/>
      <c r="Y63" s="381" t="s">
        <v>21</v>
      </c>
      <c r="Z63" s="381"/>
      <c r="AA63" s="381"/>
      <c r="AB63" s="380" t="s">
        <v>22</v>
      </c>
      <c r="AC63" s="380"/>
      <c r="AD63" s="380"/>
      <c r="AE63" s="380" t="s">
        <v>26</v>
      </c>
      <c r="AF63" s="380"/>
      <c r="AG63" s="380"/>
      <c r="AH63" s="380" t="s">
        <v>27</v>
      </c>
      <c r="AI63" s="380"/>
      <c r="AJ63" s="429"/>
      <c r="AK63" s="79"/>
    </row>
    <row r="64" spans="2:41">
      <c r="B64" s="105" t="s">
        <v>28</v>
      </c>
      <c r="C64" s="90" t="s">
        <v>29</v>
      </c>
      <c r="D64" s="333" t="s">
        <v>24</v>
      </c>
      <c r="E64" s="334"/>
      <c r="F64" s="334"/>
      <c r="G64" s="334"/>
      <c r="H64" s="334"/>
      <c r="I64" s="334"/>
      <c r="J64" s="334"/>
      <c r="K64" s="334"/>
      <c r="L64" s="335"/>
      <c r="M64" s="397">
        <v>111825034.48999999</v>
      </c>
      <c r="N64" s="397"/>
      <c r="O64" s="397"/>
      <c r="P64" s="397">
        <v>111825034.48999999</v>
      </c>
      <c r="Q64" s="397"/>
      <c r="R64" s="397"/>
      <c r="S64" s="397">
        <v>60605746.799999997</v>
      </c>
      <c r="T64" s="397"/>
      <c r="U64" s="397"/>
      <c r="V64" s="397">
        <v>0</v>
      </c>
      <c r="W64" s="397"/>
      <c r="X64" s="397"/>
      <c r="Y64" s="397">
        <v>0</v>
      </c>
      <c r="Z64" s="397"/>
      <c r="AA64" s="397"/>
      <c r="AB64" s="397">
        <v>60605746.799999997</v>
      </c>
      <c r="AC64" s="397"/>
      <c r="AD64" s="397"/>
      <c r="AE64" s="397">
        <v>51219287.689999998</v>
      </c>
      <c r="AF64" s="397"/>
      <c r="AG64" s="397"/>
      <c r="AH64" s="397">
        <v>51219287.689999998</v>
      </c>
      <c r="AI64" s="397"/>
      <c r="AJ64" s="397"/>
      <c r="AK64" s="81"/>
    </row>
    <row r="65" spans="2:41" s="30" customFormat="1">
      <c r="B65" s="106" t="s">
        <v>25</v>
      </c>
      <c r="C65" s="93"/>
      <c r="D65" s="322"/>
      <c r="E65" s="323"/>
      <c r="F65" s="323"/>
      <c r="G65" s="323"/>
      <c r="H65" s="323"/>
      <c r="I65" s="323"/>
      <c r="J65" s="323"/>
      <c r="K65" s="323"/>
      <c r="L65" s="324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467"/>
      <c r="AK65" s="82"/>
      <c r="AL65" s="69"/>
    </row>
    <row r="66" spans="2:41" s="68" customFormat="1" ht="31.2">
      <c r="B66" s="115" t="s">
        <v>118</v>
      </c>
      <c r="C66" s="92" t="s">
        <v>29</v>
      </c>
      <c r="D66" s="314" t="s">
        <v>112</v>
      </c>
      <c r="E66" s="315"/>
      <c r="F66" s="116" t="s">
        <v>121</v>
      </c>
      <c r="G66" s="316" t="s">
        <v>119</v>
      </c>
      <c r="H66" s="317"/>
      <c r="I66" s="318"/>
      <c r="J66" s="319" t="s">
        <v>120</v>
      </c>
      <c r="K66" s="320"/>
      <c r="L66" s="114"/>
      <c r="M66" s="307">
        <v>668000</v>
      </c>
      <c r="N66" s="307"/>
      <c r="O66" s="307"/>
      <c r="P66" s="304">
        <v>668000</v>
      </c>
      <c r="Q66" s="305"/>
      <c r="R66" s="306"/>
      <c r="S66" s="304">
        <v>438867.58</v>
      </c>
      <c r="T66" s="305"/>
      <c r="U66" s="306"/>
      <c r="V66" s="304">
        <v>0</v>
      </c>
      <c r="W66" s="305"/>
      <c r="X66" s="306"/>
      <c r="Y66" s="304">
        <v>0</v>
      </c>
      <c r="Z66" s="305"/>
      <c r="AA66" s="306"/>
      <c r="AB66" s="308">
        <f t="shared" ref="AB66:AB97" si="2">S66+V66+Y66</f>
        <v>438867.58</v>
      </c>
      <c r="AC66" s="309"/>
      <c r="AD66" s="310"/>
      <c r="AE66" s="308">
        <v>229132.42</v>
      </c>
      <c r="AF66" s="309"/>
      <c r="AG66" s="310"/>
      <c r="AH66" s="308">
        <v>229132.42</v>
      </c>
      <c r="AI66" s="309"/>
      <c r="AJ66" s="313"/>
      <c r="AK66" s="117"/>
      <c r="AL66" s="89" t="str">
        <f t="shared" ref="AL66:AL97" si="3">IF(D66="","000",D66)&amp;IF(F66="","0000",F66)&amp;IF(G66="","0000000000",G66)&amp;IF(J66="","000",J66)</f>
        <v>93701029900100000121</v>
      </c>
      <c r="AM66" s="118"/>
      <c r="AN66" s="118"/>
      <c r="AO66" s="88"/>
    </row>
    <row r="67" spans="2:41" s="68" customFormat="1" ht="61.8">
      <c r="B67" s="115" t="s">
        <v>122</v>
      </c>
      <c r="C67" s="92" t="s">
        <v>29</v>
      </c>
      <c r="D67" s="314" t="s">
        <v>112</v>
      </c>
      <c r="E67" s="315"/>
      <c r="F67" s="116" t="s">
        <v>121</v>
      </c>
      <c r="G67" s="316" t="s">
        <v>119</v>
      </c>
      <c r="H67" s="317"/>
      <c r="I67" s="318"/>
      <c r="J67" s="319" t="s">
        <v>123</v>
      </c>
      <c r="K67" s="320"/>
      <c r="L67" s="114"/>
      <c r="M67" s="307">
        <v>198100</v>
      </c>
      <c r="N67" s="307"/>
      <c r="O67" s="307"/>
      <c r="P67" s="304">
        <v>198100</v>
      </c>
      <c r="Q67" s="305"/>
      <c r="R67" s="306"/>
      <c r="S67" s="304">
        <v>130772.41</v>
      </c>
      <c r="T67" s="305"/>
      <c r="U67" s="306"/>
      <c r="V67" s="304">
        <v>0</v>
      </c>
      <c r="W67" s="305"/>
      <c r="X67" s="306"/>
      <c r="Y67" s="304">
        <v>0</v>
      </c>
      <c r="Z67" s="305"/>
      <c r="AA67" s="306"/>
      <c r="AB67" s="308">
        <f t="shared" si="2"/>
        <v>130772.41</v>
      </c>
      <c r="AC67" s="309"/>
      <c r="AD67" s="310"/>
      <c r="AE67" s="308">
        <v>67327.59</v>
      </c>
      <c r="AF67" s="309"/>
      <c r="AG67" s="310"/>
      <c r="AH67" s="308">
        <v>67327.59</v>
      </c>
      <c r="AI67" s="309"/>
      <c r="AJ67" s="313"/>
      <c r="AK67" s="117"/>
      <c r="AL67" s="89" t="str">
        <f t="shared" si="3"/>
        <v>93701029900100000129</v>
      </c>
      <c r="AM67" s="118"/>
      <c r="AN67" s="118"/>
      <c r="AO67" s="88"/>
    </row>
    <row r="68" spans="2:41" s="68" customFormat="1" ht="31.2">
      <c r="B68" s="115" t="s">
        <v>118</v>
      </c>
      <c r="C68" s="92" t="s">
        <v>29</v>
      </c>
      <c r="D68" s="314" t="s">
        <v>112</v>
      </c>
      <c r="E68" s="315"/>
      <c r="F68" s="116" t="s">
        <v>121</v>
      </c>
      <c r="G68" s="316" t="s">
        <v>124</v>
      </c>
      <c r="H68" s="317"/>
      <c r="I68" s="318"/>
      <c r="J68" s="319" t="s">
        <v>120</v>
      </c>
      <c r="K68" s="320"/>
      <c r="L68" s="114"/>
      <c r="M68" s="307">
        <v>36600</v>
      </c>
      <c r="N68" s="307"/>
      <c r="O68" s="307"/>
      <c r="P68" s="304">
        <v>36600</v>
      </c>
      <c r="Q68" s="305"/>
      <c r="R68" s="306"/>
      <c r="S68" s="304">
        <v>16200</v>
      </c>
      <c r="T68" s="305"/>
      <c r="U68" s="306"/>
      <c r="V68" s="304">
        <v>0</v>
      </c>
      <c r="W68" s="305"/>
      <c r="X68" s="306"/>
      <c r="Y68" s="304">
        <v>0</v>
      </c>
      <c r="Z68" s="305"/>
      <c r="AA68" s="306"/>
      <c r="AB68" s="308">
        <f t="shared" si="2"/>
        <v>16200</v>
      </c>
      <c r="AC68" s="309"/>
      <c r="AD68" s="310"/>
      <c r="AE68" s="308">
        <v>20400</v>
      </c>
      <c r="AF68" s="309"/>
      <c r="AG68" s="310"/>
      <c r="AH68" s="308">
        <v>20400</v>
      </c>
      <c r="AI68" s="309"/>
      <c r="AJ68" s="313"/>
      <c r="AK68" s="117"/>
      <c r="AL68" s="89" t="str">
        <f t="shared" si="3"/>
        <v>93701029900120990121</v>
      </c>
      <c r="AM68" s="118"/>
      <c r="AN68" s="118"/>
      <c r="AO68" s="88"/>
    </row>
    <row r="69" spans="2:41" s="68" customFormat="1" ht="61.8">
      <c r="B69" s="115" t="s">
        <v>122</v>
      </c>
      <c r="C69" s="92" t="s">
        <v>29</v>
      </c>
      <c r="D69" s="314" t="s">
        <v>112</v>
      </c>
      <c r="E69" s="315"/>
      <c r="F69" s="116" t="s">
        <v>121</v>
      </c>
      <c r="G69" s="316" t="s">
        <v>124</v>
      </c>
      <c r="H69" s="317"/>
      <c r="I69" s="318"/>
      <c r="J69" s="319" t="s">
        <v>123</v>
      </c>
      <c r="K69" s="320"/>
      <c r="L69" s="114"/>
      <c r="M69" s="307">
        <v>11000</v>
      </c>
      <c r="N69" s="307"/>
      <c r="O69" s="307"/>
      <c r="P69" s="304">
        <v>11000</v>
      </c>
      <c r="Q69" s="305"/>
      <c r="R69" s="306"/>
      <c r="S69" s="304">
        <v>5450</v>
      </c>
      <c r="T69" s="305"/>
      <c r="U69" s="306"/>
      <c r="V69" s="304">
        <v>0</v>
      </c>
      <c r="W69" s="305"/>
      <c r="X69" s="306"/>
      <c r="Y69" s="304">
        <v>0</v>
      </c>
      <c r="Z69" s="305"/>
      <c r="AA69" s="306"/>
      <c r="AB69" s="308">
        <f t="shared" si="2"/>
        <v>5450</v>
      </c>
      <c r="AC69" s="309"/>
      <c r="AD69" s="310"/>
      <c r="AE69" s="308">
        <v>5550</v>
      </c>
      <c r="AF69" s="309"/>
      <c r="AG69" s="310"/>
      <c r="AH69" s="308">
        <v>5550</v>
      </c>
      <c r="AI69" s="309"/>
      <c r="AJ69" s="313"/>
      <c r="AK69" s="117"/>
      <c r="AL69" s="89" t="str">
        <f t="shared" si="3"/>
        <v>93701029900120990129</v>
      </c>
      <c r="AM69" s="118"/>
      <c r="AN69" s="118"/>
      <c r="AO69" s="88"/>
    </row>
    <row r="70" spans="2:41" s="68" customFormat="1" ht="31.2">
      <c r="B70" s="115" t="s">
        <v>118</v>
      </c>
      <c r="C70" s="92" t="s">
        <v>29</v>
      </c>
      <c r="D70" s="314" t="s">
        <v>112</v>
      </c>
      <c r="E70" s="315"/>
      <c r="F70" s="116" t="s">
        <v>125</v>
      </c>
      <c r="G70" s="316" t="s">
        <v>119</v>
      </c>
      <c r="H70" s="317"/>
      <c r="I70" s="318"/>
      <c r="J70" s="319" t="s">
        <v>120</v>
      </c>
      <c r="K70" s="320"/>
      <c r="L70" s="114"/>
      <c r="M70" s="307">
        <v>3675700</v>
      </c>
      <c r="N70" s="307"/>
      <c r="O70" s="307"/>
      <c r="P70" s="304">
        <v>3675700</v>
      </c>
      <c r="Q70" s="305"/>
      <c r="R70" s="306"/>
      <c r="S70" s="304">
        <v>2452830.7799999998</v>
      </c>
      <c r="T70" s="305"/>
      <c r="U70" s="306"/>
      <c r="V70" s="304">
        <v>0</v>
      </c>
      <c r="W70" s="305"/>
      <c r="X70" s="306"/>
      <c r="Y70" s="304">
        <v>0</v>
      </c>
      <c r="Z70" s="305"/>
      <c r="AA70" s="306"/>
      <c r="AB70" s="308">
        <f t="shared" si="2"/>
        <v>2452830.7799999998</v>
      </c>
      <c r="AC70" s="309"/>
      <c r="AD70" s="310"/>
      <c r="AE70" s="308">
        <v>1222869.22</v>
      </c>
      <c r="AF70" s="309"/>
      <c r="AG70" s="310"/>
      <c r="AH70" s="308">
        <v>1222869.22</v>
      </c>
      <c r="AI70" s="309"/>
      <c r="AJ70" s="313"/>
      <c r="AK70" s="117"/>
      <c r="AL70" s="89" t="str">
        <f t="shared" si="3"/>
        <v>93701049900100000121</v>
      </c>
      <c r="AM70" s="118"/>
      <c r="AN70" s="118"/>
      <c r="AO70" s="88"/>
    </row>
    <row r="71" spans="2:41" s="68" customFormat="1" ht="61.8">
      <c r="B71" s="115" t="s">
        <v>122</v>
      </c>
      <c r="C71" s="92" t="s">
        <v>29</v>
      </c>
      <c r="D71" s="314" t="s">
        <v>112</v>
      </c>
      <c r="E71" s="315"/>
      <c r="F71" s="116" t="s">
        <v>125</v>
      </c>
      <c r="G71" s="316" t="s">
        <v>119</v>
      </c>
      <c r="H71" s="317"/>
      <c r="I71" s="318"/>
      <c r="J71" s="319" t="s">
        <v>123</v>
      </c>
      <c r="K71" s="320"/>
      <c r="L71" s="114"/>
      <c r="M71" s="307">
        <v>1110500</v>
      </c>
      <c r="N71" s="307"/>
      <c r="O71" s="307"/>
      <c r="P71" s="304">
        <v>1110500</v>
      </c>
      <c r="Q71" s="305"/>
      <c r="R71" s="306"/>
      <c r="S71" s="304">
        <v>698274.33</v>
      </c>
      <c r="T71" s="305"/>
      <c r="U71" s="306"/>
      <c r="V71" s="304">
        <v>0</v>
      </c>
      <c r="W71" s="305"/>
      <c r="X71" s="306"/>
      <c r="Y71" s="304">
        <v>0</v>
      </c>
      <c r="Z71" s="305"/>
      <c r="AA71" s="306"/>
      <c r="AB71" s="308">
        <f t="shared" si="2"/>
        <v>698274.33</v>
      </c>
      <c r="AC71" s="309"/>
      <c r="AD71" s="310"/>
      <c r="AE71" s="308">
        <v>412225.67</v>
      </c>
      <c r="AF71" s="309"/>
      <c r="AG71" s="310"/>
      <c r="AH71" s="308">
        <v>412225.67</v>
      </c>
      <c r="AI71" s="309"/>
      <c r="AJ71" s="313"/>
      <c r="AK71" s="117"/>
      <c r="AL71" s="89" t="str">
        <f t="shared" si="3"/>
        <v>93701049900100000129</v>
      </c>
      <c r="AM71" s="118"/>
      <c r="AN71" s="118"/>
      <c r="AO71" s="88"/>
    </row>
    <row r="72" spans="2:41" s="68" customFormat="1" ht="31.2">
      <c r="B72" s="115" t="s">
        <v>127</v>
      </c>
      <c r="C72" s="92" t="s">
        <v>29</v>
      </c>
      <c r="D72" s="314" t="s">
        <v>112</v>
      </c>
      <c r="E72" s="315"/>
      <c r="F72" s="116" t="s">
        <v>125</v>
      </c>
      <c r="G72" s="316" t="s">
        <v>119</v>
      </c>
      <c r="H72" s="317"/>
      <c r="I72" s="318"/>
      <c r="J72" s="319" t="s">
        <v>126</v>
      </c>
      <c r="K72" s="320"/>
      <c r="L72" s="114"/>
      <c r="M72" s="307">
        <v>723000</v>
      </c>
      <c r="N72" s="307"/>
      <c r="O72" s="307"/>
      <c r="P72" s="304">
        <v>723000</v>
      </c>
      <c r="Q72" s="305"/>
      <c r="R72" s="306"/>
      <c r="S72" s="304">
        <v>353221.12</v>
      </c>
      <c r="T72" s="305"/>
      <c r="U72" s="306"/>
      <c r="V72" s="304">
        <v>0</v>
      </c>
      <c r="W72" s="305"/>
      <c r="X72" s="306"/>
      <c r="Y72" s="304">
        <v>0</v>
      </c>
      <c r="Z72" s="305"/>
      <c r="AA72" s="306"/>
      <c r="AB72" s="308">
        <f t="shared" si="2"/>
        <v>353221.12</v>
      </c>
      <c r="AC72" s="309"/>
      <c r="AD72" s="310"/>
      <c r="AE72" s="308">
        <v>369778.88</v>
      </c>
      <c r="AF72" s="309"/>
      <c r="AG72" s="310"/>
      <c r="AH72" s="308">
        <v>369778.88</v>
      </c>
      <c r="AI72" s="309"/>
      <c r="AJ72" s="313"/>
      <c r="AK72" s="117"/>
      <c r="AL72" s="89" t="str">
        <f t="shared" si="3"/>
        <v>93701049900100000242</v>
      </c>
      <c r="AM72" s="118"/>
      <c r="AN72" s="118"/>
      <c r="AO72" s="88"/>
    </row>
    <row r="73" spans="2:41" s="68" customFormat="1" ht="21">
      <c r="B73" s="115" t="s">
        <v>129</v>
      </c>
      <c r="C73" s="92" t="s">
        <v>29</v>
      </c>
      <c r="D73" s="314" t="s">
        <v>112</v>
      </c>
      <c r="E73" s="315"/>
      <c r="F73" s="116" t="s">
        <v>125</v>
      </c>
      <c r="G73" s="316" t="s">
        <v>119</v>
      </c>
      <c r="H73" s="317"/>
      <c r="I73" s="318"/>
      <c r="J73" s="319" t="s">
        <v>128</v>
      </c>
      <c r="K73" s="320"/>
      <c r="L73" s="114"/>
      <c r="M73" s="307">
        <v>1569000</v>
      </c>
      <c r="N73" s="307"/>
      <c r="O73" s="307"/>
      <c r="P73" s="304">
        <v>1569000</v>
      </c>
      <c r="Q73" s="305"/>
      <c r="R73" s="306"/>
      <c r="S73" s="304">
        <v>957598.39</v>
      </c>
      <c r="T73" s="305"/>
      <c r="U73" s="306"/>
      <c r="V73" s="304">
        <v>0</v>
      </c>
      <c r="W73" s="305"/>
      <c r="X73" s="306"/>
      <c r="Y73" s="304">
        <v>0</v>
      </c>
      <c r="Z73" s="305"/>
      <c r="AA73" s="306"/>
      <c r="AB73" s="308">
        <f t="shared" si="2"/>
        <v>957598.39</v>
      </c>
      <c r="AC73" s="309"/>
      <c r="AD73" s="310"/>
      <c r="AE73" s="308">
        <v>611401.61</v>
      </c>
      <c r="AF73" s="309"/>
      <c r="AG73" s="310"/>
      <c r="AH73" s="308">
        <v>611401.61</v>
      </c>
      <c r="AI73" s="309"/>
      <c r="AJ73" s="313"/>
      <c r="AK73" s="117"/>
      <c r="AL73" s="89" t="str">
        <f t="shared" si="3"/>
        <v>93701049900100000244</v>
      </c>
      <c r="AM73" s="118"/>
      <c r="AN73" s="118"/>
      <c r="AO73" s="88"/>
    </row>
    <row r="74" spans="2:41" s="68" customFormat="1">
      <c r="B74" s="115" t="s">
        <v>131</v>
      </c>
      <c r="C74" s="92" t="s">
        <v>29</v>
      </c>
      <c r="D74" s="314" t="s">
        <v>112</v>
      </c>
      <c r="E74" s="315"/>
      <c r="F74" s="116" t="s">
        <v>125</v>
      </c>
      <c r="G74" s="316" t="s">
        <v>119</v>
      </c>
      <c r="H74" s="317"/>
      <c r="I74" s="318"/>
      <c r="J74" s="319" t="s">
        <v>130</v>
      </c>
      <c r="K74" s="320"/>
      <c r="L74" s="114"/>
      <c r="M74" s="307">
        <v>605000</v>
      </c>
      <c r="N74" s="307"/>
      <c r="O74" s="307"/>
      <c r="P74" s="304">
        <v>605000</v>
      </c>
      <c r="Q74" s="305"/>
      <c r="R74" s="306"/>
      <c r="S74" s="304">
        <v>330572.14</v>
      </c>
      <c r="T74" s="305"/>
      <c r="U74" s="306"/>
      <c r="V74" s="304">
        <v>0</v>
      </c>
      <c r="W74" s="305"/>
      <c r="X74" s="306"/>
      <c r="Y74" s="304">
        <v>0</v>
      </c>
      <c r="Z74" s="305"/>
      <c r="AA74" s="306"/>
      <c r="AB74" s="308">
        <f t="shared" si="2"/>
        <v>330572.14</v>
      </c>
      <c r="AC74" s="309"/>
      <c r="AD74" s="310"/>
      <c r="AE74" s="308">
        <v>274427.86</v>
      </c>
      <c r="AF74" s="309"/>
      <c r="AG74" s="310"/>
      <c r="AH74" s="308">
        <v>274427.86</v>
      </c>
      <c r="AI74" s="309"/>
      <c r="AJ74" s="313"/>
      <c r="AK74" s="117"/>
      <c r="AL74" s="89" t="str">
        <f t="shared" si="3"/>
        <v>93701049900100000247</v>
      </c>
      <c r="AM74" s="118"/>
      <c r="AN74" s="118"/>
      <c r="AO74" s="88"/>
    </row>
    <row r="75" spans="2:41" s="68" customFormat="1">
      <c r="B75" s="115" t="s">
        <v>133</v>
      </c>
      <c r="C75" s="92" t="s">
        <v>29</v>
      </c>
      <c r="D75" s="314" t="s">
        <v>112</v>
      </c>
      <c r="E75" s="315"/>
      <c r="F75" s="116" t="s">
        <v>125</v>
      </c>
      <c r="G75" s="316" t="s">
        <v>119</v>
      </c>
      <c r="H75" s="317"/>
      <c r="I75" s="318"/>
      <c r="J75" s="319" t="s">
        <v>132</v>
      </c>
      <c r="K75" s="320"/>
      <c r="L75" s="114"/>
      <c r="M75" s="307">
        <v>5100</v>
      </c>
      <c r="N75" s="307"/>
      <c r="O75" s="307"/>
      <c r="P75" s="304">
        <v>5100</v>
      </c>
      <c r="Q75" s="305"/>
      <c r="R75" s="306"/>
      <c r="S75" s="304">
        <v>2222</v>
      </c>
      <c r="T75" s="305"/>
      <c r="U75" s="306"/>
      <c r="V75" s="304">
        <v>0</v>
      </c>
      <c r="W75" s="305"/>
      <c r="X75" s="306"/>
      <c r="Y75" s="304">
        <v>0</v>
      </c>
      <c r="Z75" s="305"/>
      <c r="AA75" s="306"/>
      <c r="AB75" s="308">
        <f t="shared" si="2"/>
        <v>2222</v>
      </c>
      <c r="AC75" s="309"/>
      <c r="AD75" s="310"/>
      <c r="AE75" s="308">
        <v>2878</v>
      </c>
      <c r="AF75" s="309"/>
      <c r="AG75" s="310"/>
      <c r="AH75" s="308">
        <v>2878</v>
      </c>
      <c r="AI75" s="309"/>
      <c r="AJ75" s="313"/>
      <c r="AK75" s="117"/>
      <c r="AL75" s="89" t="str">
        <f t="shared" si="3"/>
        <v>93701049900100000852</v>
      </c>
      <c r="AM75" s="118"/>
      <c r="AN75" s="118"/>
      <c r="AO75" s="88"/>
    </row>
    <row r="76" spans="2:41" s="68" customFormat="1">
      <c r="B76" s="115" t="s">
        <v>135</v>
      </c>
      <c r="C76" s="92" t="s">
        <v>29</v>
      </c>
      <c r="D76" s="314" t="s">
        <v>112</v>
      </c>
      <c r="E76" s="315"/>
      <c r="F76" s="116" t="s">
        <v>125</v>
      </c>
      <c r="G76" s="316" t="s">
        <v>119</v>
      </c>
      <c r="H76" s="317"/>
      <c r="I76" s="318"/>
      <c r="J76" s="319" t="s">
        <v>134</v>
      </c>
      <c r="K76" s="320"/>
      <c r="L76" s="114"/>
      <c r="M76" s="307">
        <v>30300</v>
      </c>
      <c r="N76" s="307"/>
      <c r="O76" s="307"/>
      <c r="P76" s="304">
        <v>30300</v>
      </c>
      <c r="Q76" s="305"/>
      <c r="R76" s="306"/>
      <c r="S76" s="304">
        <v>30266</v>
      </c>
      <c r="T76" s="305"/>
      <c r="U76" s="306"/>
      <c r="V76" s="304">
        <v>0</v>
      </c>
      <c r="W76" s="305"/>
      <c r="X76" s="306"/>
      <c r="Y76" s="304">
        <v>0</v>
      </c>
      <c r="Z76" s="305"/>
      <c r="AA76" s="306"/>
      <c r="AB76" s="308">
        <f t="shared" si="2"/>
        <v>30266</v>
      </c>
      <c r="AC76" s="309"/>
      <c r="AD76" s="310"/>
      <c r="AE76" s="308">
        <v>34</v>
      </c>
      <c r="AF76" s="309"/>
      <c r="AG76" s="310"/>
      <c r="AH76" s="308">
        <v>34</v>
      </c>
      <c r="AI76" s="309"/>
      <c r="AJ76" s="313"/>
      <c r="AK76" s="117"/>
      <c r="AL76" s="89" t="str">
        <f t="shared" si="3"/>
        <v>93701049900100000853</v>
      </c>
      <c r="AM76" s="118"/>
      <c r="AN76" s="118"/>
      <c r="AO76" s="88"/>
    </row>
    <row r="77" spans="2:41" s="68" customFormat="1" ht="21">
      <c r="B77" s="115" t="s">
        <v>136</v>
      </c>
      <c r="C77" s="92" t="s">
        <v>29</v>
      </c>
      <c r="D77" s="314" t="s">
        <v>112</v>
      </c>
      <c r="E77" s="315"/>
      <c r="F77" s="116" t="s">
        <v>125</v>
      </c>
      <c r="G77" s="316" t="s">
        <v>137</v>
      </c>
      <c r="H77" s="317"/>
      <c r="I77" s="318"/>
      <c r="J77" s="319" t="s">
        <v>138</v>
      </c>
      <c r="K77" s="320"/>
      <c r="L77" s="114"/>
      <c r="M77" s="307">
        <v>5000</v>
      </c>
      <c r="N77" s="307"/>
      <c r="O77" s="307"/>
      <c r="P77" s="304">
        <v>5000</v>
      </c>
      <c r="Q77" s="305"/>
      <c r="R77" s="306"/>
      <c r="S77" s="304">
        <v>856</v>
      </c>
      <c r="T77" s="305"/>
      <c r="U77" s="306"/>
      <c r="V77" s="304">
        <v>0</v>
      </c>
      <c r="W77" s="305"/>
      <c r="X77" s="306"/>
      <c r="Y77" s="304">
        <v>0</v>
      </c>
      <c r="Z77" s="305"/>
      <c r="AA77" s="306"/>
      <c r="AB77" s="308">
        <f t="shared" si="2"/>
        <v>856</v>
      </c>
      <c r="AC77" s="309"/>
      <c r="AD77" s="310"/>
      <c r="AE77" s="308">
        <v>4144</v>
      </c>
      <c r="AF77" s="309"/>
      <c r="AG77" s="310"/>
      <c r="AH77" s="308">
        <v>4144</v>
      </c>
      <c r="AI77" s="309"/>
      <c r="AJ77" s="313"/>
      <c r="AK77" s="117"/>
      <c r="AL77" s="89" t="str">
        <f t="shared" si="3"/>
        <v>93701049900120940851</v>
      </c>
      <c r="AM77" s="118"/>
      <c r="AN77" s="118"/>
      <c r="AO77" s="88"/>
    </row>
    <row r="78" spans="2:41" s="68" customFormat="1" ht="31.2">
      <c r="B78" s="115" t="s">
        <v>118</v>
      </c>
      <c r="C78" s="92" t="s">
        <v>29</v>
      </c>
      <c r="D78" s="314" t="s">
        <v>112</v>
      </c>
      <c r="E78" s="315"/>
      <c r="F78" s="116" t="s">
        <v>125</v>
      </c>
      <c r="G78" s="316" t="s">
        <v>124</v>
      </c>
      <c r="H78" s="317"/>
      <c r="I78" s="318"/>
      <c r="J78" s="319" t="s">
        <v>120</v>
      </c>
      <c r="K78" s="320"/>
      <c r="L78" s="114"/>
      <c r="M78" s="307">
        <v>416000</v>
      </c>
      <c r="N78" s="307"/>
      <c r="O78" s="307"/>
      <c r="P78" s="304">
        <v>416000</v>
      </c>
      <c r="Q78" s="305"/>
      <c r="R78" s="306"/>
      <c r="S78" s="304">
        <v>236241.01</v>
      </c>
      <c r="T78" s="305"/>
      <c r="U78" s="306"/>
      <c r="V78" s="304">
        <v>0</v>
      </c>
      <c r="W78" s="305"/>
      <c r="X78" s="306"/>
      <c r="Y78" s="304">
        <v>0</v>
      </c>
      <c r="Z78" s="305"/>
      <c r="AA78" s="306"/>
      <c r="AB78" s="308">
        <f t="shared" si="2"/>
        <v>236241.01</v>
      </c>
      <c r="AC78" s="309"/>
      <c r="AD78" s="310"/>
      <c r="AE78" s="308">
        <v>179758.99</v>
      </c>
      <c r="AF78" s="309"/>
      <c r="AG78" s="310"/>
      <c r="AH78" s="308">
        <v>179758.99</v>
      </c>
      <c r="AI78" s="309"/>
      <c r="AJ78" s="313"/>
      <c r="AK78" s="117"/>
      <c r="AL78" s="89" t="str">
        <f t="shared" si="3"/>
        <v>93701049900120990121</v>
      </c>
      <c r="AM78" s="118"/>
      <c r="AN78" s="118"/>
      <c r="AO78" s="88"/>
    </row>
    <row r="79" spans="2:41" s="68" customFormat="1" ht="61.8">
      <c r="B79" s="115" t="s">
        <v>122</v>
      </c>
      <c r="C79" s="92" t="s">
        <v>29</v>
      </c>
      <c r="D79" s="314" t="s">
        <v>112</v>
      </c>
      <c r="E79" s="315"/>
      <c r="F79" s="116" t="s">
        <v>125</v>
      </c>
      <c r="G79" s="316" t="s">
        <v>124</v>
      </c>
      <c r="H79" s="317"/>
      <c r="I79" s="318"/>
      <c r="J79" s="319" t="s">
        <v>123</v>
      </c>
      <c r="K79" s="320"/>
      <c r="L79" s="114"/>
      <c r="M79" s="307">
        <v>125600</v>
      </c>
      <c r="N79" s="307"/>
      <c r="O79" s="307"/>
      <c r="P79" s="304">
        <v>125600</v>
      </c>
      <c r="Q79" s="305"/>
      <c r="R79" s="306"/>
      <c r="S79" s="304">
        <v>59615.26</v>
      </c>
      <c r="T79" s="305"/>
      <c r="U79" s="306"/>
      <c r="V79" s="304">
        <v>0</v>
      </c>
      <c r="W79" s="305"/>
      <c r="X79" s="306"/>
      <c r="Y79" s="304">
        <v>0</v>
      </c>
      <c r="Z79" s="305"/>
      <c r="AA79" s="306"/>
      <c r="AB79" s="308">
        <f t="shared" si="2"/>
        <v>59615.26</v>
      </c>
      <c r="AC79" s="309"/>
      <c r="AD79" s="310"/>
      <c r="AE79" s="308">
        <v>65984.740000000005</v>
      </c>
      <c r="AF79" s="309"/>
      <c r="AG79" s="310"/>
      <c r="AH79" s="308">
        <v>65984.740000000005</v>
      </c>
      <c r="AI79" s="309"/>
      <c r="AJ79" s="313"/>
      <c r="AK79" s="117"/>
      <c r="AL79" s="89" t="str">
        <f t="shared" si="3"/>
        <v>93701049900120990129</v>
      </c>
      <c r="AM79" s="118"/>
      <c r="AN79" s="118"/>
      <c r="AO79" s="88"/>
    </row>
    <row r="80" spans="2:41" s="68" customFormat="1">
      <c r="B80" s="115" t="s">
        <v>139</v>
      </c>
      <c r="C80" s="92" t="s">
        <v>29</v>
      </c>
      <c r="D80" s="314" t="s">
        <v>112</v>
      </c>
      <c r="E80" s="315"/>
      <c r="F80" s="116" t="s">
        <v>142</v>
      </c>
      <c r="G80" s="316" t="s">
        <v>140</v>
      </c>
      <c r="H80" s="317"/>
      <c r="I80" s="318"/>
      <c r="J80" s="319" t="s">
        <v>141</v>
      </c>
      <c r="K80" s="320"/>
      <c r="L80" s="114"/>
      <c r="M80" s="307">
        <v>40000</v>
      </c>
      <c r="N80" s="307"/>
      <c r="O80" s="307"/>
      <c r="P80" s="304">
        <v>40000</v>
      </c>
      <c r="Q80" s="305"/>
      <c r="R80" s="306"/>
      <c r="S80" s="304">
        <v>0</v>
      </c>
      <c r="T80" s="305"/>
      <c r="U80" s="306"/>
      <c r="V80" s="304">
        <v>0</v>
      </c>
      <c r="W80" s="305"/>
      <c r="X80" s="306"/>
      <c r="Y80" s="304">
        <v>0</v>
      </c>
      <c r="Z80" s="305"/>
      <c r="AA80" s="306"/>
      <c r="AB80" s="308">
        <f t="shared" si="2"/>
        <v>0</v>
      </c>
      <c r="AC80" s="309"/>
      <c r="AD80" s="310"/>
      <c r="AE80" s="308">
        <v>40000</v>
      </c>
      <c r="AF80" s="309"/>
      <c r="AG80" s="310"/>
      <c r="AH80" s="308">
        <v>40000</v>
      </c>
      <c r="AI80" s="309"/>
      <c r="AJ80" s="313"/>
      <c r="AK80" s="117"/>
      <c r="AL80" s="89" t="str">
        <f t="shared" si="3"/>
        <v>93701119900000730870</v>
      </c>
      <c r="AM80" s="118"/>
      <c r="AN80" s="118"/>
      <c r="AO80" s="88"/>
    </row>
    <row r="81" spans="2:41" s="68" customFormat="1">
      <c r="B81" s="115" t="s">
        <v>139</v>
      </c>
      <c r="C81" s="92" t="s">
        <v>29</v>
      </c>
      <c r="D81" s="314" t="s">
        <v>112</v>
      </c>
      <c r="E81" s="315"/>
      <c r="F81" s="116" t="s">
        <v>142</v>
      </c>
      <c r="G81" s="316" t="s">
        <v>143</v>
      </c>
      <c r="H81" s="317"/>
      <c r="I81" s="318"/>
      <c r="J81" s="319" t="s">
        <v>141</v>
      </c>
      <c r="K81" s="320"/>
      <c r="L81" s="114"/>
      <c r="M81" s="307">
        <v>60000</v>
      </c>
      <c r="N81" s="307"/>
      <c r="O81" s="307"/>
      <c r="P81" s="304">
        <v>60000</v>
      </c>
      <c r="Q81" s="305"/>
      <c r="R81" s="306"/>
      <c r="S81" s="304">
        <v>0</v>
      </c>
      <c r="T81" s="305"/>
      <c r="U81" s="306"/>
      <c r="V81" s="304">
        <v>0</v>
      </c>
      <c r="W81" s="305"/>
      <c r="X81" s="306"/>
      <c r="Y81" s="304">
        <v>0</v>
      </c>
      <c r="Z81" s="305"/>
      <c r="AA81" s="306"/>
      <c r="AB81" s="308">
        <f t="shared" si="2"/>
        <v>0</v>
      </c>
      <c r="AC81" s="309"/>
      <c r="AD81" s="310"/>
      <c r="AE81" s="308">
        <v>60000</v>
      </c>
      <c r="AF81" s="309"/>
      <c r="AG81" s="310"/>
      <c r="AH81" s="308">
        <v>60000</v>
      </c>
      <c r="AI81" s="309"/>
      <c r="AJ81" s="313"/>
      <c r="AK81" s="117"/>
      <c r="AL81" s="89" t="str">
        <f t="shared" si="3"/>
        <v>93701119900000740870</v>
      </c>
      <c r="AM81" s="118"/>
      <c r="AN81" s="118"/>
      <c r="AO81" s="88"/>
    </row>
    <row r="82" spans="2:41" s="68" customFormat="1" ht="21">
      <c r="B82" s="115" t="s">
        <v>129</v>
      </c>
      <c r="C82" s="92" t="s">
        <v>29</v>
      </c>
      <c r="D82" s="314" t="s">
        <v>112</v>
      </c>
      <c r="E82" s="315"/>
      <c r="F82" s="116" t="s">
        <v>144</v>
      </c>
      <c r="G82" s="316" t="s">
        <v>145</v>
      </c>
      <c r="H82" s="317"/>
      <c r="I82" s="318"/>
      <c r="J82" s="319" t="s">
        <v>128</v>
      </c>
      <c r="K82" s="320"/>
      <c r="L82" s="114"/>
      <c r="M82" s="307">
        <v>130000</v>
      </c>
      <c r="N82" s="307"/>
      <c r="O82" s="307"/>
      <c r="P82" s="304">
        <v>130000</v>
      </c>
      <c r="Q82" s="305"/>
      <c r="R82" s="306"/>
      <c r="S82" s="304">
        <v>8000</v>
      </c>
      <c r="T82" s="305"/>
      <c r="U82" s="306"/>
      <c r="V82" s="304">
        <v>0</v>
      </c>
      <c r="W82" s="305"/>
      <c r="X82" s="306"/>
      <c r="Y82" s="304">
        <v>0</v>
      </c>
      <c r="Z82" s="305"/>
      <c r="AA82" s="306"/>
      <c r="AB82" s="308">
        <f t="shared" si="2"/>
        <v>8000</v>
      </c>
      <c r="AC82" s="309"/>
      <c r="AD82" s="310"/>
      <c r="AE82" s="308">
        <v>122000</v>
      </c>
      <c r="AF82" s="309"/>
      <c r="AG82" s="310"/>
      <c r="AH82" s="308">
        <v>122000</v>
      </c>
      <c r="AI82" s="309"/>
      <c r="AJ82" s="313"/>
      <c r="AK82" s="117"/>
      <c r="AL82" s="89" t="str">
        <f t="shared" si="3"/>
        <v>93701139900000110244</v>
      </c>
      <c r="AM82" s="118"/>
      <c r="AN82" s="118"/>
      <c r="AO82" s="88"/>
    </row>
    <row r="83" spans="2:41" s="68" customFormat="1" ht="21">
      <c r="B83" s="115" t="s">
        <v>129</v>
      </c>
      <c r="C83" s="92" t="s">
        <v>29</v>
      </c>
      <c r="D83" s="314" t="s">
        <v>112</v>
      </c>
      <c r="E83" s="315"/>
      <c r="F83" s="116" t="s">
        <v>144</v>
      </c>
      <c r="G83" s="316" t="s">
        <v>146</v>
      </c>
      <c r="H83" s="317"/>
      <c r="I83" s="318"/>
      <c r="J83" s="319" t="s">
        <v>128</v>
      </c>
      <c r="K83" s="320"/>
      <c r="L83" s="114"/>
      <c r="M83" s="307">
        <v>985000</v>
      </c>
      <c r="N83" s="307"/>
      <c r="O83" s="307"/>
      <c r="P83" s="304">
        <v>985000</v>
      </c>
      <c r="Q83" s="305"/>
      <c r="R83" s="306"/>
      <c r="S83" s="304">
        <v>530890.39</v>
      </c>
      <c r="T83" s="305"/>
      <c r="U83" s="306"/>
      <c r="V83" s="304">
        <v>0</v>
      </c>
      <c r="W83" s="305"/>
      <c r="X83" s="306"/>
      <c r="Y83" s="304">
        <v>0</v>
      </c>
      <c r="Z83" s="305"/>
      <c r="AA83" s="306"/>
      <c r="AB83" s="308">
        <f t="shared" si="2"/>
        <v>530890.39</v>
      </c>
      <c r="AC83" s="309"/>
      <c r="AD83" s="310"/>
      <c r="AE83" s="308">
        <v>454109.61</v>
      </c>
      <c r="AF83" s="309"/>
      <c r="AG83" s="310"/>
      <c r="AH83" s="308">
        <v>454109.61</v>
      </c>
      <c r="AI83" s="309"/>
      <c r="AJ83" s="313"/>
      <c r="AK83" s="117"/>
      <c r="AL83" s="89" t="str">
        <f t="shared" si="3"/>
        <v>93701139900000120244</v>
      </c>
      <c r="AM83" s="118"/>
      <c r="AN83" s="118"/>
      <c r="AO83" s="88"/>
    </row>
    <row r="84" spans="2:41" s="68" customFormat="1" ht="41.4">
      <c r="B84" s="115" t="s">
        <v>147</v>
      </c>
      <c r="C84" s="92" t="s">
        <v>29</v>
      </c>
      <c r="D84" s="314" t="s">
        <v>112</v>
      </c>
      <c r="E84" s="315"/>
      <c r="F84" s="116" t="s">
        <v>144</v>
      </c>
      <c r="G84" s="316" t="s">
        <v>146</v>
      </c>
      <c r="H84" s="317"/>
      <c r="I84" s="318"/>
      <c r="J84" s="319" t="s">
        <v>148</v>
      </c>
      <c r="K84" s="320"/>
      <c r="L84" s="114"/>
      <c r="M84" s="307">
        <v>2100</v>
      </c>
      <c r="N84" s="307"/>
      <c r="O84" s="307"/>
      <c r="P84" s="304">
        <v>2100</v>
      </c>
      <c r="Q84" s="305"/>
      <c r="R84" s="306"/>
      <c r="S84" s="304">
        <v>675.15</v>
      </c>
      <c r="T84" s="305"/>
      <c r="U84" s="306"/>
      <c r="V84" s="304">
        <v>0</v>
      </c>
      <c r="W84" s="305"/>
      <c r="X84" s="306"/>
      <c r="Y84" s="304">
        <v>0</v>
      </c>
      <c r="Z84" s="305"/>
      <c r="AA84" s="306"/>
      <c r="AB84" s="308">
        <f t="shared" si="2"/>
        <v>675.15</v>
      </c>
      <c r="AC84" s="309"/>
      <c r="AD84" s="310"/>
      <c r="AE84" s="308">
        <v>1424.85</v>
      </c>
      <c r="AF84" s="309"/>
      <c r="AG84" s="310"/>
      <c r="AH84" s="308">
        <v>1424.85</v>
      </c>
      <c r="AI84" s="309"/>
      <c r="AJ84" s="313"/>
      <c r="AK84" s="117"/>
      <c r="AL84" s="89" t="str">
        <f t="shared" si="3"/>
        <v>93701139900000120321</v>
      </c>
      <c r="AM84" s="118"/>
      <c r="AN84" s="118"/>
      <c r="AO84" s="88"/>
    </row>
    <row r="85" spans="2:41" s="68" customFormat="1">
      <c r="B85" s="115" t="s">
        <v>133</v>
      </c>
      <c r="C85" s="92" t="s">
        <v>29</v>
      </c>
      <c r="D85" s="314" t="s">
        <v>112</v>
      </c>
      <c r="E85" s="315"/>
      <c r="F85" s="116" t="s">
        <v>144</v>
      </c>
      <c r="G85" s="316" t="s">
        <v>146</v>
      </c>
      <c r="H85" s="317"/>
      <c r="I85" s="318"/>
      <c r="J85" s="319" t="s">
        <v>132</v>
      </c>
      <c r="K85" s="320"/>
      <c r="L85" s="114"/>
      <c r="M85" s="307">
        <v>60000</v>
      </c>
      <c r="N85" s="307"/>
      <c r="O85" s="307"/>
      <c r="P85" s="304">
        <v>60000</v>
      </c>
      <c r="Q85" s="305"/>
      <c r="R85" s="306"/>
      <c r="S85" s="304">
        <v>47702</v>
      </c>
      <c r="T85" s="305"/>
      <c r="U85" s="306"/>
      <c r="V85" s="304">
        <v>0</v>
      </c>
      <c r="W85" s="305"/>
      <c r="X85" s="306"/>
      <c r="Y85" s="304">
        <v>0</v>
      </c>
      <c r="Z85" s="305"/>
      <c r="AA85" s="306"/>
      <c r="AB85" s="308">
        <f t="shared" si="2"/>
        <v>47702</v>
      </c>
      <c r="AC85" s="309"/>
      <c r="AD85" s="310"/>
      <c r="AE85" s="308">
        <v>12298</v>
      </c>
      <c r="AF85" s="309"/>
      <c r="AG85" s="310"/>
      <c r="AH85" s="308">
        <v>12298</v>
      </c>
      <c r="AI85" s="309"/>
      <c r="AJ85" s="313"/>
      <c r="AK85" s="117"/>
      <c r="AL85" s="89" t="str">
        <f t="shared" si="3"/>
        <v>93701139900000120852</v>
      </c>
      <c r="AM85" s="118"/>
      <c r="AN85" s="118"/>
      <c r="AO85" s="88"/>
    </row>
    <row r="86" spans="2:41" s="68" customFormat="1">
      <c r="B86" s="115" t="s">
        <v>135</v>
      </c>
      <c r="C86" s="92" t="s">
        <v>29</v>
      </c>
      <c r="D86" s="314" t="s">
        <v>112</v>
      </c>
      <c r="E86" s="315"/>
      <c r="F86" s="116" t="s">
        <v>144</v>
      </c>
      <c r="G86" s="316" t="s">
        <v>146</v>
      </c>
      <c r="H86" s="317"/>
      <c r="I86" s="318"/>
      <c r="J86" s="319" t="s">
        <v>134</v>
      </c>
      <c r="K86" s="320"/>
      <c r="L86" s="114"/>
      <c r="M86" s="307">
        <v>96000</v>
      </c>
      <c r="N86" s="307"/>
      <c r="O86" s="307"/>
      <c r="P86" s="304">
        <v>96000</v>
      </c>
      <c r="Q86" s="305"/>
      <c r="R86" s="306"/>
      <c r="S86" s="304">
        <v>0</v>
      </c>
      <c r="T86" s="305"/>
      <c r="U86" s="306"/>
      <c r="V86" s="304">
        <v>0</v>
      </c>
      <c r="W86" s="305"/>
      <c r="X86" s="306"/>
      <c r="Y86" s="304">
        <v>0</v>
      </c>
      <c r="Z86" s="305"/>
      <c r="AA86" s="306"/>
      <c r="AB86" s="308">
        <f t="shared" si="2"/>
        <v>0</v>
      </c>
      <c r="AC86" s="309"/>
      <c r="AD86" s="310"/>
      <c r="AE86" s="308">
        <v>96000</v>
      </c>
      <c r="AF86" s="309"/>
      <c r="AG86" s="310"/>
      <c r="AH86" s="308">
        <v>96000</v>
      </c>
      <c r="AI86" s="309"/>
      <c r="AJ86" s="313"/>
      <c r="AK86" s="117"/>
      <c r="AL86" s="89" t="str">
        <f t="shared" si="3"/>
        <v>93701139900000120853</v>
      </c>
      <c r="AM86" s="118"/>
      <c r="AN86" s="118"/>
      <c r="AO86" s="88"/>
    </row>
    <row r="87" spans="2:41" s="68" customFormat="1">
      <c r="B87" s="115" t="s">
        <v>149</v>
      </c>
      <c r="C87" s="92" t="s">
        <v>29</v>
      </c>
      <c r="D87" s="314" t="s">
        <v>112</v>
      </c>
      <c r="E87" s="315"/>
      <c r="F87" s="116" t="s">
        <v>144</v>
      </c>
      <c r="G87" s="316" t="s">
        <v>140</v>
      </c>
      <c r="H87" s="317"/>
      <c r="I87" s="318"/>
      <c r="J87" s="319" t="s">
        <v>150</v>
      </c>
      <c r="K87" s="320"/>
      <c r="L87" s="114"/>
      <c r="M87" s="307">
        <v>100000</v>
      </c>
      <c r="N87" s="307"/>
      <c r="O87" s="307"/>
      <c r="P87" s="304">
        <v>100000</v>
      </c>
      <c r="Q87" s="305"/>
      <c r="R87" s="306"/>
      <c r="S87" s="304">
        <v>100000</v>
      </c>
      <c r="T87" s="305"/>
      <c r="U87" s="306"/>
      <c r="V87" s="304">
        <v>0</v>
      </c>
      <c r="W87" s="305"/>
      <c r="X87" s="306"/>
      <c r="Y87" s="304">
        <v>0</v>
      </c>
      <c r="Z87" s="305"/>
      <c r="AA87" s="306"/>
      <c r="AB87" s="308">
        <f t="shared" si="2"/>
        <v>100000</v>
      </c>
      <c r="AC87" s="309"/>
      <c r="AD87" s="310"/>
      <c r="AE87" s="308">
        <v>0</v>
      </c>
      <c r="AF87" s="309"/>
      <c r="AG87" s="310"/>
      <c r="AH87" s="308">
        <v>0</v>
      </c>
      <c r="AI87" s="309"/>
      <c r="AJ87" s="313"/>
      <c r="AK87" s="117"/>
      <c r="AL87" s="89" t="str">
        <f t="shared" si="3"/>
        <v>93701139900000730360</v>
      </c>
      <c r="AM87" s="118"/>
      <c r="AN87" s="118"/>
      <c r="AO87" s="88"/>
    </row>
    <row r="88" spans="2:41" s="68" customFormat="1" ht="21">
      <c r="B88" s="115" t="s">
        <v>136</v>
      </c>
      <c r="C88" s="92" t="s">
        <v>29</v>
      </c>
      <c r="D88" s="314" t="s">
        <v>112</v>
      </c>
      <c r="E88" s="315"/>
      <c r="F88" s="116" t="s">
        <v>144</v>
      </c>
      <c r="G88" s="316" t="s">
        <v>151</v>
      </c>
      <c r="H88" s="317"/>
      <c r="I88" s="318"/>
      <c r="J88" s="319" t="s">
        <v>138</v>
      </c>
      <c r="K88" s="320"/>
      <c r="L88" s="114"/>
      <c r="M88" s="307">
        <v>211800</v>
      </c>
      <c r="N88" s="307"/>
      <c r="O88" s="307"/>
      <c r="P88" s="304">
        <v>211800</v>
      </c>
      <c r="Q88" s="305"/>
      <c r="R88" s="306"/>
      <c r="S88" s="304">
        <v>29851</v>
      </c>
      <c r="T88" s="305"/>
      <c r="U88" s="306"/>
      <c r="V88" s="304">
        <v>0</v>
      </c>
      <c r="W88" s="305"/>
      <c r="X88" s="306"/>
      <c r="Y88" s="304">
        <v>0</v>
      </c>
      <c r="Z88" s="305"/>
      <c r="AA88" s="306"/>
      <c r="AB88" s="308">
        <f t="shared" si="2"/>
        <v>29851</v>
      </c>
      <c r="AC88" s="309"/>
      <c r="AD88" s="310"/>
      <c r="AE88" s="308">
        <v>181949</v>
      </c>
      <c r="AF88" s="309"/>
      <c r="AG88" s="310"/>
      <c r="AH88" s="308">
        <v>181949</v>
      </c>
      <c r="AI88" s="309"/>
      <c r="AJ88" s="313"/>
      <c r="AK88" s="117"/>
      <c r="AL88" s="89" t="str">
        <f t="shared" si="3"/>
        <v>93701139900020940851</v>
      </c>
      <c r="AM88" s="118"/>
      <c r="AN88" s="118"/>
      <c r="AO88" s="88"/>
    </row>
    <row r="89" spans="2:41" s="68" customFormat="1" ht="31.2">
      <c r="B89" s="115" t="s">
        <v>118</v>
      </c>
      <c r="C89" s="92" t="s">
        <v>29</v>
      </c>
      <c r="D89" s="314" t="s">
        <v>112</v>
      </c>
      <c r="E89" s="315"/>
      <c r="F89" s="116" t="s">
        <v>153</v>
      </c>
      <c r="G89" s="316" t="s">
        <v>152</v>
      </c>
      <c r="H89" s="317"/>
      <c r="I89" s="318"/>
      <c r="J89" s="319" t="s">
        <v>120</v>
      </c>
      <c r="K89" s="320"/>
      <c r="L89" s="114"/>
      <c r="M89" s="307">
        <v>302400</v>
      </c>
      <c r="N89" s="307"/>
      <c r="O89" s="307"/>
      <c r="P89" s="304">
        <v>302400</v>
      </c>
      <c r="Q89" s="305"/>
      <c r="R89" s="306"/>
      <c r="S89" s="304">
        <v>202478.15</v>
      </c>
      <c r="T89" s="305"/>
      <c r="U89" s="306"/>
      <c r="V89" s="304">
        <v>0</v>
      </c>
      <c r="W89" s="305"/>
      <c r="X89" s="306"/>
      <c r="Y89" s="304">
        <v>0</v>
      </c>
      <c r="Z89" s="305"/>
      <c r="AA89" s="306"/>
      <c r="AB89" s="308">
        <f t="shared" si="2"/>
        <v>202478.15</v>
      </c>
      <c r="AC89" s="309"/>
      <c r="AD89" s="310"/>
      <c r="AE89" s="308">
        <v>99921.85</v>
      </c>
      <c r="AF89" s="309"/>
      <c r="AG89" s="310"/>
      <c r="AH89" s="308">
        <v>99921.85</v>
      </c>
      <c r="AI89" s="309"/>
      <c r="AJ89" s="313"/>
      <c r="AK89" s="117"/>
      <c r="AL89" s="89" t="str">
        <f t="shared" si="3"/>
        <v>93702039900051180121</v>
      </c>
      <c r="AM89" s="118"/>
      <c r="AN89" s="118"/>
      <c r="AO89" s="88"/>
    </row>
    <row r="90" spans="2:41" s="68" customFormat="1" ht="61.8">
      <c r="B90" s="115" t="s">
        <v>122</v>
      </c>
      <c r="C90" s="92" t="s">
        <v>29</v>
      </c>
      <c r="D90" s="314" t="s">
        <v>112</v>
      </c>
      <c r="E90" s="315"/>
      <c r="F90" s="116" t="s">
        <v>153</v>
      </c>
      <c r="G90" s="316" t="s">
        <v>152</v>
      </c>
      <c r="H90" s="317"/>
      <c r="I90" s="318"/>
      <c r="J90" s="319" t="s">
        <v>123</v>
      </c>
      <c r="K90" s="320"/>
      <c r="L90" s="114"/>
      <c r="M90" s="307">
        <v>88400</v>
      </c>
      <c r="N90" s="307"/>
      <c r="O90" s="307"/>
      <c r="P90" s="304">
        <v>88400</v>
      </c>
      <c r="Q90" s="305"/>
      <c r="R90" s="306"/>
      <c r="S90" s="304">
        <v>58064.1</v>
      </c>
      <c r="T90" s="305"/>
      <c r="U90" s="306"/>
      <c r="V90" s="304">
        <v>0</v>
      </c>
      <c r="W90" s="305"/>
      <c r="X90" s="306"/>
      <c r="Y90" s="304">
        <v>0</v>
      </c>
      <c r="Z90" s="305"/>
      <c r="AA90" s="306"/>
      <c r="AB90" s="308">
        <f t="shared" si="2"/>
        <v>58064.1</v>
      </c>
      <c r="AC90" s="309"/>
      <c r="AD90" s="310"/>
      <c r="AE90" s="308">
        <v>30335.9</v>
      </c>
      <c r="AF90" s="309"/>
      <c r="AG90" s="310"/>
      <c r="AH90" s="308">
        <v>30335.9</v>
      </c>
      <c r="AI90" s="309"/>
      <c r="AJ90" s="313"/>
      <c r="AK90" s="117"/>
      <c r="AL90" s="89" t="str">
        <f t="shared" si="3"/>
        <v>93702039900051180129</v>
      </c>
      <c r="AM90" s="118"/>
      <c r="AN90" s="118"/>
      <c r="AO90" s="88"/>
    </row>
    <row r="91" spans="2:41" s="68" customFormat="1" ht="31.2">
      <c r="B91" s="115" t="s">
        <v>127</v>
      </c>
      <c r="C91" s="92" t="s">
        <v>29</v>
      </c>
      <c r="D91" s="314" t="s">
        <v>112</v>
      </c>
      <c r="E91" s="315"/>
      <c r="F91" s="116" t="s">
        <v>153</v>
      </c>
      <c r="G91" s="316" t="s">
        <v>152</v>
      </c>
      <c r="H91" s="317"/>
      <c r="I91" s="318"/>
      <c r="J91" s="319" t="s">
        <v>126</v>
      </c>
      <c r="K91" s="320"/>
      <c r="L91" s="114"/>
      <c r="M91" s="307">
        <v>33900</v>
      </c>
      <c r="N91" s="307"/>
      <c r="O91" s="307"/>
      <c r="P91" s="304">
        <v>33900</v>
      </c>
      <c r="Q91" s="305"/>
      <c r="R91" s="306"/>
      <c r="S91" s="304">
        <v>33900</v>
      </c>
      <c r="T91" s="305"/>
      <c r="U91" s="306"/>
      <c r="V91" s="304">
        <v>0</v>
      </c>
      <c r="W91" s="305"/>
      <c r="X91" s="306"/>
      <c r="Y91" s="304">
        <v>0</v>
      </c>
      <c r="Z91" s="305"/>
      <c r="AA91" s="306"/>
      <c r="AB91" s="308">
        <f t="shared" si="2"/>
        <v>33900</v>
      </c>
      <c r="AC91" s="309"/>
      <c r="AD91" s="310"/>
      <c r="AE91" s="308">
        <v>0</v>
      </c>
      <c r="AF91" s="309"/>
      <c r="AG91" s="310"/>
      <c r="AH91" s="308">
        <v>0</v>
      </c>
      <c r="AI91" s="309"/>
      <c r="AJ91" s="313"/>
      <c r="AK91" s="117"/>
      <c r="AL91" s="89" t="str">
        <f t="shared" si="3"/>
        <v>93702039900051180242</v>
      </c>
      <c r="AM91" s="118"/>
      <c r="AN91" s="118"/>
      <c r="AO91" s="88"/>
    </row>
    <row r="92" spans="2:41" s="68" customFormat="1" ht="21">
      <c r="B92" s="115" t="s">
        <v>129</v>
      </c>
      <c r="C92" s="92" t="s">
        <v>29</v>
      </c>
      <c r="D92" s="314" t="s">
        <v>112</v>
      </c>
      <c r="E92" s="315"/>
      <c r="F92" s="116" t="s">
        <v>153</v>
      </c>
      <c r="G92" s="316" t="s">
        <v>152</v>
      </c>
      <c r="H92" s="317"/>
      <c r="I92" s="318"/>
      <c r="J92" s="319" t="s">
        <v>128</v>
      </c>
      <c r="K92" s="320"/>
      <c r="L92" s="114"/>
      <c r="M92" s="307">
        <v>12400</v>
      </c>
      <c r="N92" s="307"/>
      <c r="O92" s="307"/>
      <c r="P92" s="304">
        <v>12400</v>
      </c>
      <c r="Q92" s="305"/>
      <c r="R92" s="306"/>
      <c r="S92" s="304">
        <v>0</v>
      </c>
      <c r="T92" s="305"/>
      <c r="U92" s="306"/>
      <c r="V92" s="304">
        <v>0</v>
      </c>
      <c r="W92" s="305"/>
      <c r="X92" s="306"/>
      <c r="Y92" s="304">
        <v>0</v>
      </c>
      <c r="Z92" s="305"/>
      <c r="AA92" s="306"/>
      <c r="AB92" s="308">
        <f t="shared" si="2"/>
        <v>0</v>
      </c>
      <c r="AC92" s="309"/>
      <c r="AD92" s="310"/>
      <c r="AE92" s="308">
        <v>12400</v>
      </c>
      <c r="AF92" s="309"/>
      <c r="AG92" s="310"/>
      <c r="AH92" s="308">
        <v>12400</v>
      </c>
      <c r="AI92" s="309"/>
      <c r="AJ92" s="313"/>
      <c r="AK92" s="117"/>
      <c r="AL92" s="89" t="str">
        <f t="shared" si="3"/>
        <v>93702039900051180244</v>
      </c>
      <c r="AM92" s="118"/>
      <c r="AN92" s="118"/>
      <c r="AO92" s="88"/>
    </row>
    <row r="93" spans="2:41" s="68" customFormat="1" ht="21">
      <c r="B93" s="115" t="s">
        <v>129</v>
      </c>
      <c r="C93" s="92" t="s">
        <v>29</v>
      </c>
      <c r="D93" s="314" t="s">
        <v>112</v>
      </c>
      <c r="E93" s="315"/>
      <c r="F93" s="116" t="s">
        <v>155</v>
      </c>
      <c r="G93" s="316" t="s">
        <v>154</v>
      </c>
      <c r="H93" s="317"/>
      <c r="I93" s="318"/>
      <c r="J93" s="319" t="s">
        <v>128</v>
      </c>
      <c r="K93" s="320"/>
      <c r="L93" s="114"/>
      <c r="M93" s="307">
        <v>530000</v>
      </c>
      <c r="N93" s="307"/>
      <c r="O93" s="307"/>
      <c r="P93" s="304">
        <v>530000</v>
      </c>
      <c r="Q93" s="305"/>
      <c r="R93" s="306"/>
      <c r="S93" s="304">
        <v>239200</v>
      </c>
      <c r="T93" s="305"/>
      <c r="U93" s="306"/>
      <c r="V93" s="304">
        <v>0</v>
      </c>
      <c r="W93" s="305"/>
      <c r="X93" s="306"/>
      <c r="Y93" s="304">
        <v>0</v>
      </c>
      <c r="Z93" s="305"/>
      <c r="AA93" s="306"/>
      <c r="AB93" s="308">
        <f t="shared" si="2"/>
        <v>239200</v>
      </c>
      <c r="AC93" s="309"/>
      <c r="AD93" s="310"/>
      <c r="AE93" s="308">
        <v>290800</v>
      </c>
      <c r="AF93" s="309"/>
      <c r="AG93" s="310"/>
      <c r="AH93" s="308">
        <v>290800</v>
      </c>
      <c r="AI93" s="309"/>
      <c r="AJ93" s="313"/>
      <c r="AK93" s="117"/>
      <c r="AL93" s="89" t="str">
        <f t="shared" si="3"/>
        <v>93703109900000201244</v>
      </c>
      <c r="AM93" s="118"/>
      <c r="AN93" s="118"/>
      <c r="AO93" s="88"/>
    </row>
    <row r="94" spans="2:41" s="68" customFormat="1" ht="21">
      <c r="B94" s="115" t="s">
        <v>129</v>
      </c>
      <c r="C94" s="92" t="s">
        <v>29</v>
      </c>
      <c r="D94" s="314" t="s">
        <v>112</v>
      </c>
      <c r="E94" s="315"/>
      <c r="F94" s="116" t="s">
        <v>157</v>
      </c>
      <c r="G94" s="316" t="s">
        <v>156</v>
      </c>
      <c r="H94" s="317"/>
      <c r="I94" s="318"/>
      <c r="J94" s="319" t="s">
        <v>128</v>
      </c>
      <c r="K94" s="320"/>
      <c r="L94" s="114"/>
      <c r="M94" s="307">
        <v>3390000</v>
      </c>
      <c r="N94" s="307"/>
      <c r="O94" s="307"/>
      <c r="P94" s="304">
        <v>3390000</v>
      </c>
      <c r="Q94" s="305"/>
      <c r="R94" s="306"/>
      <c r="S94" s="304">
        <v>1822473.76</v>
      </c>
      <c r="T94" s="305"/>
      <c r="U94" s="306"/>
      <c r="V94" s="304">
        <v>0</v>
      </c>
      <c r="W94" s="305"/>
      <c r="X94" s="306"/>
      <c r="Y94" s="304">
        <v>0</v>
      </c>
      <c r="Z94" s="305"/>
      <c r="AA94" s="306"/>
      <c r="AB94" s="308">
        <f t="shared" si="2"/>
        <v>1822473.76</v>
      </c>
      <c r="AC94" s="309"/>
      <c r="AD94" s="310"/>
      <c r="AE94" s="308">
        <v>1567526.24</v>
      </c>
      <c r="AF94" s="309"/>
      <c r="AG94" s="310"/>
      <c r="AH94" s="308">
        <v>1567526.24</v>
      </c>
      <c r="AI94" s="309"/>
      <c r="AJ94" s="313"/>
      <c r="AK94" s="117"/>
      <c r="AL94" s="89" t="str">
        <f t="shared" si="3"/>
        <v>93704099900000411244</v>
      </c>
      <c r="AM94" s="118"/>
      <c r="AN94" s="118"/>
      <c r="AO94" s="88"/>
    </row>
    <row r="95" spans="2:41" s="68" customFormat="1" ht="21">
      <c r="B95" s="115" t="s">
        <v>129</v>
      </c>
      <c r="C95" s="92" t="s">
        <v>29</v>
      </c>
      <c r="D95" s="314" t="s">
        <v>112</v>
      </c>
      <c r="E95" s="315"/>
      <c r="F95" s="116" t="s">
        <v>157</v>
      </c>
      <c r="G95" s="316" t="s">
        <v>158</v>
      </c>
      <c r="H95" s="317"/>
      <c r="I95" s="318"/>
      <c r="J95" s="319" t="s">
        <v>128</v>
      </c>
      <c r="K95" s="320"/>
      <c r="L95" s="114"/>
      <c r="M95" s="307">
        <v>11082979.1</v>
      </c>
      <c r="N95" s="307"/>
      <c r="O95" s="307"/>
      <c r="P95" s="304">
        <v>11082979.1</v>
      </c>
      <c r="Q95" s="305"/>
      <c r="R95" s="306"/>
      <c r="S95" s="304">
        <v>1383292.03</v>
      </c>
      <c r="T95" s="305"/>
      <c r="U95" s="306"/>
      <c r="V95" s="304">
        <v>0</v>
      </c>
      <c r="W95" s="305"/>
      <c r="X95" s="306"/>
      <c r="Y95" s="304">
        <v>0</v>
      </c>
      <c r="Z95" s="305"/>
      <c r="AA95" s="306"/>
      <c r="AB95" s="308">
        <f t="shared" si="2"/>
        <v>1383292.03</v>
      </c>
      <c r="AC95" s="309"/>
      <c r="AD95" s="310"/>
      <c r="AE95" s="308">
        <v>9699687.0700000003</v>
      </c>
      <c r="AF95" s="309"/>
      <c r="AG95" s="310"/>
      <c r="AH95" s="308">
        <v>9699687.0700000003</v>
      </c>
      <c r="AI95" s="309"/>
      <c r="AJ95" s="313"/>
      <c r="AK95" s="117"/>
      <c r="AL95" s="89" t="str">
        <f t="shared" si="3"/>
        <v>93704099900000412244</v>
      </c>
      <c r="AM95" s="118"/>
      <c r="AN95" s="118"/>
      <c r="AO95" s="88"/>
    </row>
    <row r="96" spans="2:41" s="68" customFormat="1">
      <c r="B96" s="115" t="s">
        <v>159</v>
      </c>
      <c r="C96" s="92" t="s">
        <v>29</v>
      </c>
      <c r="D96" s="314" t="s">
        <v>112</v>
      </c>
      <c r="E96" s="315"/>
      <c r="F96" s="116" t="s">
        <v>157</v>
      </c>
      <c r="G96" s="316" t="s">
        <v>160</v>
      </c>
      <c r="H96" s="317"/>
      <c r="I96" s="318"/>
      <c r="J96" s="319" t="s">
        <v>161</v>
      </c>
      <c r="K96" s="320"/>
      <c r="L96" s="114"/>
      <c r="M96" s="307">
        <v>483820.9</v>
      </c>
      <c r="N96" s="307"/>
      <c r="O96" s="307"/>
      <c r="P96" s="304">
        <v>483820.9</v>
      </c>
      <c r="Q96" s="305"/>
      <c r="R96" s="306"/>
      <c r="S96" s="304">
        <v>483820.9</v>
      </c>
      <c r="T96" s="305"/>
      <c r="U96" s="306"/>
      <c r="V96" s="304">
        <v>0</v>
      </c>
      <c r="W96" s="305"/>
      <c r="X96" s="306"/>
      <c r="Y96" s="304">
        <v>0</v>
      </c>
      <c r="Z96" s="305"/>
      <c r="AA96" s="306"/>
      <c r="AB96" s="308">
        <f t="shared" si="2"/>
        <v>483820.9</v>
      </c>
      <c r="AC96" s="309"/>
      <c r="AD96" s="310"/>
      <c r="AE96" s="308">
        <v>0</v>
      </c>
      <c r="AF96" s="309"/>
      <c r="AG96" s="310"/>
      <c r="AH96" s="308">
        <v>0</v>
      </c>
      <c r="AI96" s="309"/>
      <c r="AJ96" s="313"/>
      <c r="AK96" s="117"/>
      <c r="AL96" s="89" t="str">
        <f t="shared" si="3"/>
        <v>93704099900000413540</v>
      </c>
      <c r="AM96" s="118"/>
      <c r="AN96" s="118"/>
      <c r="AO96" s="88"/>
    </row>
    <row r="97" spans="2:41" s="68" customFormat="1" ht="21">
      <c r="B97" s="115" t="s">
        <v>129</v>
      </c>
      <c r="C97" s="92" t="s">
        <v>29</v>
      </c>
      <c r="D97" s="314" t="s">
        <v>112</v>
      </c>
      <c r="E97" s="315"/>
      <c r="F97" s="116" t="s">
        <v>163</v>
      </c>
      <c r="G97" s="316" t="s">
        <v>162</v>
      </c>
      <c r="H97" s="317"/>
      <c r="I97" s="318"/>
      <c r="J97" s="319" t="s">
        <v>128</v>
      </c>
      <c r="K97" s="320"/>
      <c r="L97" s="114"/>
      <c r="M97" s="307">
        <v>600000</v>
      </c>
      <c r="N97" s="307"/>
      <c r="O97" s="307"/>
      <c r="P97" s="304">
        <v>600000</v>
      </c>
      <c r="Q97" s="305"/>
      <c r="R97" s="306"/>
      <c r="S97" s="304">
        <v>305311.42</v>
      </c>
      <c r="T97" s="305"/>
      <c r="U97" s="306"/>
      <c r="V97" s="304">
        <v>0</v>
      </c>
      <c r="W97" s="305"/>
      <c r="X97" s="306"/>
      <c r="Y97" s="304">
        <v>0</v>
      </c>
      <c r="Z97" s="305"/>
      <c r="AA97" s="306"/>
      <c r="AB97" s="308">
        <f t="shared" si="2"/>
        <v>305311.42</v>
      </c>
      <c r="AC97" s="309"/>
      <c r="AD97" s="310"/>
      <c r="AE97" s="308">
        <v>294688.58</v>
      </c>
      <c r="AF97" s="309"/>
      <c r="AG97" s="310"/>
      <c r="AH97" s="308">
        <v>294688.58</v>
      </c>
      <c r="AI97" s="309"/>
      <c r="AJ97" s="313"/>
      <c r="AK97" s="117"/>
      <c r="AL97" s="89" t="str">
        <f t="shared" si="3"/>
        <v>93704129900000422244</v>
      </c>
      <c r="AM97" s="118"/>
      <c r="AN97" s="118"/>
      <c r="AO97" s="88"/>
    </row>
    <row r="98" spans="2:41" s="68" customFormat="1" ht="21">
      <c r="B98" s="115" t="s">
        <v>129</v>
      </c>
      <c r="C98" s="92" t="s">
        <v>29</v>
      </c>
      <c r="D98" s="314" t="s">
        <v>112</v>
      </c>
      <c r="E98" s="315"/>
      <c r="F98" s="116" t="s">
        <v>165</v>
      </c>
      <c r="G98" s="316" t="s">
        <v>164</v>
      </c>
      <c r="H98" s="317"/>
      <c r="I98" s="318"/>
      <c r="J98" s="319" t="s">
        <v>128</v>
      </c>
      <c r="K98" s="320"/>
      <c r="L98" s="114"/>
      <c r="M98" s="307">
        <v>330000</v>
      </c>
      <c r="N98" s="307"/>
      <c r="O98" s="307"/>
      <c r="P98" s="304">
        <v>330000</v>
      </c>
      <c r="Q98" s="305"/>
      <c r="R98" s="306"/>
      <c r="S98" s="304">
        <v>181865.57</v>
      </c>
      <c r="T98" s="305"/>
      <c r="U98" s="306"/>
      <c r="V98" s="304">
        <v>0</v>
      </c>
      <c r="W98" s="305"/>
      <c r="X98" s="306"/>
      <c r="Y98" s="304">
        <v>0</v>
      </c>
      <c r="Z98" s="305"/>
      <c r="AA98" s="306"/>
      <c r="AB98" s="308">
        <f t="shared" ref="AB98:AB129" si="4">S98+V98+Y98</f>
        <v>181865.57</v>
      </c>
      <c r="AC98" s="309"/>
      <c r="AD98" s="310"/>
      <c r="AE98" s="308">
        <v>148134.43</v>
      </c>
      <c r="AF98" s="309"/>
      <c r="AG98" s="310"/>
      <c r="AH98" s="308">
        <v>148134.43</v>
      </c>
      <c r="AI98" s="309"/>
      <c r="AJ98" s="313"/>
      <c r="AK98" s="117"/>
      <c r="AL98" s="89" t="str">
        <f t="shared" ref="AL98:AL129" si="5">IF(D98="","000",D98)&amp;IF(F98="","0000",F98)&amp;IF(G98="","0000000000",G98)&amp;IF(J98="","000",J98)</f>
        <v>93705019900000511244</v>
      </c>
      <c r="AM98" s="118"/>
      <c r="AN98" s="118"/>
      <c r="AO98" s="88"/>
    </row>
    <row r="99" spans="2:41" s="68" customFormat="1" ht="21">
      <c r="B99" s="115" t="s">
        <v>129</v>
      </c>
      <c r="C99" s="92" t="s">
        <v>29</v>
      </c>
      <c r="D99" s="314" t="s">
        <v>112</v>
      </c>
      <c r="E99" s="315"/>
      <c r="F99" s="116" t="s">
        <v>165</v>
      </c>
      <c r="G99" s="316" t="s">
        <v>166</v>
      </c>
      <c r="H99" s="317"/>
      <c r="I99" s="318"/>
      <c r="J99" s="319" t="s">
        <v>128</v>
      </c>
      <c r="K99" s="320"/>
      <c r="L99" s="114"/>
      <c r="M99" s="307">
        <v>260000</v>
      </c>
      <c r="N99" s="307"/>
      <c r="O99" s="307"/>
      <c r="P99" s="304">
        <v>260000</v>
      </c>
      <c r="Q99" s="305"/>
      <c r="R99" s="306"/>
      <c r="S99" s="304">
        <v>89646.5</v>
      </c>
      <c r="T99" s="305"/>
      <c r="U99" s="306"/>
      <c r="V99" s="304">
        <v>0</v>
      </c>
      <c r="W99" s="305"/>
      <c r="X99" s="306"/>
      <c r="Y99" s="304">
        <v>0</v>
      </c>
      <c r="Z99" s="305"/>
      <c r="AA99" s="306"/>
      <c r="AB99" s="308">
        <f t="shared" si="4"/>
        <v>89646.5</v>
      </c>
      <c r="AC99" s="309"/>
      <c r="AD99" s="310"/>
      <c r="AE99" s="308">
        <v>170353.5</v>
      </c>
      <c r="AF99" s="309"/>
      <c r="AG99" s="310"/>
      <c r="AH99" s="308">
        <v>170353.5</v>
      </c>
      <c r="AI99" s="309"/>
      <c r="AJ99" s="313"/>
      <c r="AK99" s="117"/>
      <c r="AL99" s="89" t="str">
        <f t="shared" si="5"/>
        <v>93705019900000512244</v>
      </c>
      <c r="AM99" s="118"/>
      <c r="AN99" s="118"/>
      <c r="AO99" s="88"/>
    </row>
    <row r="100" spans="2:41" s="68" customFormat="1">
      <c r="B100" s="115" t="s">
        <v>131</v>
      </c>
      <c r="C100" s="92" t="s">
        <v>29</v>
      </c>
      <c r="D100" s="314" t="s">
        <v>112</v>
      </c>
      <c r="E100" s="315"/>
      <c r="F100" s="116" t="s">
        <v>165</v>
      </c>
      <c r="G100" s="316" t="s">
        <v>166</v>
      </c>
      <c r="H100" s="317"/>
      <c r="I100" s="318"/>
      <c r="J100" s="319" t="s">
        <v>130</v>
      </c>
      <c r="K100" s="320"/>
      <c r="L100" s="114"/>
      <c r="M100" s="307">
        <v>260500</v>
      </c>
      <c r="N100" s="307"/>
      <c r="O100" s="307"/>
      <c r="P100" s="304">
        <v>260500</v>
      </c>
      <c r="Q100" s="305"/>
      <c r="R100" s="306"/>
      <c r="S100" s="304">
        <v>69687.199999999997</v>
      </c>
      <c r="T100" s="305"/>
      <c r="U100" s="306"/>
      <c r="V100" s="304">
        <v>0</v>
      </c>
      <c r="W100" s="305"/>
      <c r="X100" s="306"/>
      <c r="Y100" s="304">
        <v>0</v>
      </c>
      <c r="Z100" s="305"/>
      <c r="AA100" s="306"/>
      <c r="AB100" s="308">
        <f t="shared" si="4"/>
        <v>69687.199999999997</v>
      </c>
      <c r="AC100" s="309"/>
      <c r="AD100" s="310"/>
      <c r="AE100" s="308">
        <v>190812.79999999999</v>
      </c>
      <c r="AF100" s="309"/>
      <c r="AG100" s="310"/>
      <c r="AH100" s="308">
        <v>190812.79999999999</v>
      </c>
      <c r="AI100" s="309"/>
      <c r="AJ100" s="313"/>
      <c r="AK100" s="117"/>
      <c r="AL100" s="89" t="str">
        <f t="shared" si="5"/>
        <v>93705019900000512247</v>
      </c>
      <c r="AM100" s="118"/>
      <c r="AN100" s="118"/>
      <c r="AO100" s="88"/>
    </row>
    <row r="101" spans="2:41" s="68" customFormat="1">
      <c r="B101" s="115" t="s">
        <v>135</v>
      </c>
      <c r="C101" s="92" t="s">
        <v>29</v>
      </c>
      <c r="D101" s="314" t="s">
        <v>112</v>
      </c>
      <c r="E101" s="315"/>
      <c r="F101" s="116" t="s">
        <v>165</v>
      </c>
      <c r="G101" s="316" t="s">
        <v>166</v>
      </c>
      <c r="H101" s="317"/>
      <c r="I101" s="318"/>
      <c r="J101" s="319" t="s">
        <v>134</v>
      </c>
      <c r="K101" s="320"/>
      <c r="L101" s="114"/>
      <c r="M101" s="307">
        <v>50000</v>
      </c>
      <c r="N101" s="307"/>
      <c r="O101" s="307"/>
      <c r="P101" s="304">
        <v>50000</v>
      </c>
      <c r="Q101" s="305"/>
      <c r="R101" s="306"/>
      <c r="S101" s="304">
        <v>0</v>
      </c>
      <c r="T101" s="305"/>
      <c r="U101" s="306"/>
      <c r="V101" s="304">
        <v>0</v>
      </c>
      <c r="W101" s="305"/>
      <c r="X101" s="306"/>
      <c r="Y101" s="304">
        <v>0</v>
      </c>
      <c r="Z101" s="305"/>
      <c r="AA101" s="306"/>
      <c r="AB101" s="308">
        <f t="shared" si="4"/>
        <v>0</v>
      </c>
      <c r="AC101" s="309"/>
      <c r="AD101" s="310"/>
      <c r="AE101" s="308">
        <v>50000</v>
      </c>
      <c r="AF101" s="309"/>
      <c r="AG101" s="310"/>
      <c r="AH101" s="308">
        <v>50000</v>
      </c>
      <c r="AI101" s="309"/>
      <c r="AJ101" s="313"/>
      <c r="AK101" s="117"/>
      <c r="AL101" s="89" t="str">
        <f t="shared" si="5"/>
        <v>93705019900000512853</v>
      </c>
      <c r="AM101" s="118"/>
      <c r="AN101" s="118"/>
      <c r="AO101" s="88"/>
    </row>
    <row r="102" spans="2:41" s="68" customFormat="1" ht="21">
      <c r="B102" s="115" t="s">
        <v>129</v>
      </c>
      <c r="C102" s="92" t="s">
        <v>29</v>
      </c>
      <c r="D102" s="314" t="s">
        <v>112</v>
      </c>
      <c r="E102" s="315"/>
      <c r="F102" s="116" t="s">
        <v>165</v>
      </c>
      <c r="G102" s="316" t="s">
        <v>167</v>
      </c>
      <c r="H102" s="317"/>
      <c r="I102" s="318"/>
      <c r="J102" s="319" t="s">
        <v>128</v>
      </c>
      <c r="K102" s="320"/>
      <c r="L102" s="114"/>
      <c r="M102" s="307">
        <v>450000</v>
      </c>
      <c r="N102" s="307"/>
      <c r="O102" s="307"/>
      <c r="P102" s="304">
        <v>450000</v>
      </c>
      <c r="Q102" s="305"/>
      <c r="R102" s="306"/>
      <c r="S102" s="304">
        <v>164495.9</v>
      </c>
      <c r="T102" s="305"/>
      <c r="U102" s="306"/>
      <c r="V102" s="304">
        <v>0</v>
      </c>
      <c r="W102" s="305"/>
      <c r="X102" s="306"/>
      <c r="Y102" s="304">
        <v>0</v>
      </c>
      <c r="Z102" s="305"/>
      <c r="AA102" s="306"/>
      <c r="AB102" s="308">
        <f t="shared" si="4"/>
        <v>164495.9</v>
      </c>
      <c r="AC102" s="309"/>
      <c r="AD102" s="310"/>
      <c r="AE102" s="308">
        <v>285504.09999999998</v>
      </c>
      <c r="AF102" s="309"/>
      <c r="AG102" s="310"/>
      <c r="AH102" s="308">
        <v>285504.09999999998</v>
      </c>
      <c r="AI102" s="309"/>
      <c r="AJ102" s="313"/>
      <c r="AK102" s="117"/>
      <c r="AL102" s="89" t="str">
        <f t="shared" si="5"/>
        <v>93705019900000513244</v>
      </c>
      <c r="AM102" s="118"/>
      <c r="AN102" s="118"/>
      <c r="AO102" s="88"/>
    </row>
    <row r="103" spans="2:41" s="68" customFormat="1" ht="21">
      <c r="B103" s="115" t="s">
        <v>136</v>
      </c>
      <c r="C103" s="92" t="s">
        <v>29</v>
      </c>
      <c r="D103" s="314" t="s">
        <v>112</v>
      </c>
      <c r="E103" s="315"/>
      <c r="F103" s="116" t="s">
        <v>165</v>
      </c>
      <c r="G103" s="316" t="s">
        <v>151</v>
      </c>
      <c r="H103" s="317"/>
      <c r="I103" s="318"/>
      <c r="J103" s="319" t="s">
        <v>138</v>
      </c>
      <c r="K103" s="320"/>
      <c r="L103" s="114"/>
      <c r="M103" s="307">
        <v>250900</v>
      </c>
      <c r="N103" s="307"/>
      <c r="O103" s="307"/>
      <c r="P103" s="304">
        <v>250900</v>
      </c>
      <c r="Q103" s="305"/>
      <c r="R103" s="306"/>
      <c r="S103" s="304">
        <v>43427</v>
      </c>
      <c r="T103" s="305"/>
      <c r="U103" s="306"/>
      <c r="V103" s="304">
        <v>0</v>
      </c>
      <c r="W103" s="305"/>
      <c r="X103" s="306"/>
      <c r="Y103" s="304">
        <v>0</v>
      </c>
      <c r="Z103" s="305"/>
      <c r="AA103" s="306"/>
      <c r="AB103" s="308">
        <f t="shared" si="4"/>
        <v>43427</v>
      </c>
      <c r="AC103" s="309"/>
      <c r="AD103" s="310"/>
      <c r="AE103" s="308">
        <v>207473</v>
      </c>
      <c r="AF103" s="309"/>
      <c r="AG103" s="310"/>
      <c r="AH103" s="308">
        <v>207473</v>
      </c>
      <c r="AI103" s="309"/>
      <c r="AJ103" s="313"/>
      <c r="AK103" s="117"/>
      <c r="AL103" s="89" t="str">
        <f t="shared" si="5"/>
        <v>93705019900020940851</v>
      </c>
      <c r="AM103" s="118"/>
      <c r="AN103" s="118"/>
      <c r="AO103" s="88"/>
    </row>
    <row r="104" spans="2:41" s="68" customFormat="1">
      <c r="B104" s="115" t="s">
        <v>135</v>
      </c>
      <c r="C104" s="92" t="s">
        <v>29</v>
      </c>
      <c r="D104" s="314" t="s">
        <v>112</v>
      </c>
      <c r="E104" s="315"/>
      <c r="F104" s="116" t="s">
        <v>165</v>
      </c>
      <c r="G104" s="316" t="s">
        <v>168</v>
      </c>
      <c r="H104" s="317"/>
      <c r="I104" s="318"/>
      <c r="J104" s="319" t="s">
        <v>134</v>
      </c>
      <c r="K104" s="320"/>
      <c r="L104" s="114"/>
      <c r="M104" s="307">
        <v>2231423.12</v>
      </c>
      <c r="N104" s="307"/>
      <c r="O104" s="307"/>
      <c r="P104" s="304">
        <v>2231423.12</v>
      </c>
      <c r="Q104" s="305"/>
      <c r="R104" s="306"/>
      <c r="S104" s="304">
        <v>0</v>
      </c>
      <c r="T104" s="305"/>
      <c r="U104" s="306"/>
      <c r="V104" s="304">
        <v>0</v>
      </c>
      <c r="W104" s="305"/>
      <c r="X104" s="306"/>
      <c r="Y104" s="304">
        <v>0</v>
      </c>
      <c r="Z104" s="305"/>
      <c r="AA104" s="306"/>
      <c r="AB104" s="308">
        <f t="shared" si="4"/>
        <v>0</v>
      </c>
      <c r="AC104" s="309"/>
      <c r="AD104" s="310"/>
      <c r="AE104" s="308">
        <v>2231423.12</v>
      </c>
      <c r="AF104" s="309"/>
      <c r="AG104" s="310"/>
      <c r="AH104" s="308">
        <v>2231423.12</v>
      </c>
      <c r="AI104" s="309"/>
      <c r="AJ104" s="313"/>
      <c r="AK104" s="117"/>
      <c r="AL104" s="89" t="str">
        <f t="shared" si="5"/>
        <v>93705019900300000853</v>
      </c>
      <c r="AM104" s="118"/>
      <c r="AN104" s="118"/>
      <c r="AO104" s="88"/>
    </row>
    <row r="105" spans="2:41" s="68" customFormat="1" ht="51.6">
      <c r="B105" s="115" t="s">
        <v>169</v>
      </c>
      <c r="C105" s="92" t="s">
        <v>29</v>
      </c>
      <c r="D105" s="314" t="s">
        <v>112</v>
      </c>
      <c r="E105" s="315"/>
      <c r="F105" s="116" t="s">
        <v>165</v>
      </c>
      <c r="G105" s="316" t="s">
        <v>170</v>
      </c>
      <c r="H105" s="317"/>
      <c r="I105" s="318"/>
      <c r="J105" s="319" t="s">
        <v>171</v>
      </c>
      <c r="K105" s="320"/>
      <c r="L105" s="114"/>
      <c r="M105" s="307">
        <v>12554543.16</v>
      </c>
      <c r="N105" s="307"/>
      <c r="O105" s="307"/>
      <c r="P105" s="304">
        <v>12554543.16</v>
      </c>
      <c r="Q105" s="305"/>
      <c r="R105" s="306"/>
      <c r="S105" s="304">
        <v>12554543.16</v>
      </c>
      <c r="T105" s="305"/>
      <c r="U105" s="306"/>
      <c r="V105" s="304">
        <v>0</v>
      </c>
      <c r="W105" s="305"/>
      <c r="X105" s="306"/>
      <c r="Y105" s="304">
        <v>0</v>
      </c>
      <c r="Z105" s="305"/>
      <c r="AA105" s="306"/>
      <c r="AB105" s="308">
        <f t="shared" si="4"/>
        <v>12554543.16</v>
      </c>
      <c r="AC105" s="309"/>
      <c r="AD105" s="310"/>
      <c r="AE105" s="308">
        <v>0</v>
      </c>
      <c r="AF105" s="309"/>
      <c r="AG105" s="310"/>
      <c r="AH105" s="308">
        <v>0</v>
      </c>
      <c r="AI105" s="309"/>
      <c r="AJ105" s="313"/>
      <c r="AK105" s="117"/>
      <c r="AL105" s="89" t="str">
        <f t="shared" si="5"/>
        <v>9370501990F367483412</v>
      </c>
      <c r="AM105" s="118"/>
      <c r="AN105" s="118"/>
      <c r="AO105" s="88"/>
    </row>
    <row r="106" spans="2:41" s="68" customFormat="1">
      <c r="B106" s="115" t="s">
        <v>135</v>
      </c>
      <c r="C106" s="92" t="s">
        <v>29</v>
      </c>
      <c r="D106" s="314" t="s">
        <v>112</v>
      </c>
      <c r="E106" s="315"/>
      <c r="F106" s="116" t="s">
        <v>165</v>
      </c>
      <c r="G106" s="316" t="s">
        <v>170</v>
      </c>
      <c r="H106" s="317"/>
      <c r="I106" s="318"/>
      <c r="J106" s="319" t="s">
        <v>134</v>
      </c>
      <c r="K106" s="320"/>
      <c r="L106" s="114"/>
      <c r="M106" s="307">
        <v>14791116.779999999</v>
      </c>
      <c r="N106" s="307"/>
      <c r="O106" s="307"/>
      <c r="P106" s="304">
        <v>14791116.779999999</v>
      </c>
      <c r="Q106" s="305"/>
      <c r="R106" s="306"/>
      <c r="S106" s="304">
        <v>4175838.36</v>
      </c>
      <c r="T106" s="305"/>
      <c r="U106" s="306"/>
      <c r="V106" s="304">
        <v>0</v>
      </c>
      <c r="W106" s="305"/>
      <c r="X106" s="306"/>
      <c r="Y106" s="304">
        <v>0</v>
      </c>
      <c r="Z106" s="305"/>
      <c r="AA106" s="306"/>
      <c r="AB106" s="308">
        <f t="shared" si="4"/>
        <v>4175838.36</v>
      </c>
      <c r="AC106" s="309"/>
      <c r="AD106" s="310"/>
      <c r="AE106" s="308">
        <v>10615278.42</v>
      </c>
      <c r="AF106" s="309"/>
      <c r="AG106" s="310"/>
      <c r="AH106" s="308">
        <v>10615278.42</v>
      </c>
      <c r="AI106" s="309"/>
      <c r="AJ106" s="313"/>
      <c r="AK106" s="117"/>
      <c r="AL106" s="89" t="str">
        <f t="shared" si="5"/>
        <v>9370501990F367483853</v>
      </c>
      <c r="AM106" s="118"/>
      <c r="AN106" s="118"/>
      <c r="AO106" s="88"/>
    </row>
    <row r="107" spans="2:41" s="68" customFormat="1" ht="51.6">
      <c r="B107" s="115" t="s">
        <v>169</v>
      </c>
      <c r="C107" s="92" t="s">
        <v>29</v>
      </c>
      <c r="D107" s="314" t="s">
        <v>112</v>
      </c>
      <c r="E107" s="315"/>
      <c r="F107" s="116" t="s">
        <v>165</v>
      </c>
      <c r="G107" s="316" t="s">
        <v>172</v>
      </c>
      <c r="H107" s="317"/>
      <c r="I107" s="318"/>
      <c r="J107" s="319" t="s">
        <v>171</v>
      </c>
      <c r="K107" s="320"/>
      <c r="L107" s="114"/>
      <c r="M107" s="307">
        <v>388284.84</v>
      </c>
      <c r="N107" s="307"/>
      <c r="O107" s="307"/>
      <c r="P107" s="304">
        <v>388284.84</v>
      </c>
      <c r="Q107" s="305"/>
      <c r="R107" s="306"/>
      <c r="S107" s="304">
        <v>388284.84</v>
      </c>
      <c r="T107" s="305"/>
      <c r="U107" s="306"/>
      <c r="V107" s="304">
        <v>0</v>
      </c>
      <c r="W107" s="305"/>
      <c r="X107" s="306"/>
      <c r="Y107" s="304">
        <v>0</v>
      </c>
      <c r="Z107" s="305"/>
      <c r="AA107" s="306"/>
      <c r="AB107" s="308">
        <f t="shared" si="4"/>
        <v>388284.84</v>
      </c>
      <c r="AC107" s="309"/>
      <c r="AD107" s="310"/>
      <c r="AE107" s="308">
        <v>0</v>
      </c>
      <c r="AF107" s="309"/>
      <c r="AG107" s="310"/>
      <c r="AH107" s="308">
        <v>0</v>
      </c>
      <c r="AI107" s="309"/>
      <c r="AJ107" s="313"/>
      <c r="AK107" s="117"/>
      <c r="AL107" s="89" t="str">
        <f t="shared" si="5"/>
        <v>9370501990F367484412</v>
      </c>
      <c r="AM107" s="118"/>
      <c r="AN107" s="118"/>
      <c r="AO107" s="88"/>
    </row>
    <row r="108" spans="2:41" s="68" customFormat="1">
      <c r="B108" s="115" t="s">
        <v>135</v>
      </c>
      <c r="C108" s="92" t="s">
        <v>29</v>
      </c>
      <c r="D108" s="314" t="s">
        <v>112</v>
      </c>
      <c r="E108" s="315"/>
      <c r="F108" s="116" t="s">
        <v>165</v>
      </c>
      <c r="G108" s="316" t="s">
        <v>172</v>
      </c>
      <c r="H108" s="317"/>
      <c r="I108" s="318"/>
      <c r="J108" s="319" t="s">
        <v>134</v>
      </c>
      <c r="K108" s="320"/>
      <c r="L108" s="114"/>
      <c r="M108" s="307">
        <v>457457.22</v>
      </c>
      <c r="N108" s="307"/>
      <c r="O108" s="307"/>
      <c r="P108" s="304">
        <v>457457.22</v>
      </c>
      <c r="Q108" s="305"/>
      <c r="R108" s="306"/>
      <c r="S108" s="304">
        <v>129149.64</v>
      </c>
      <c r="T108" s="305"/>
      <c r="U108" s="306"/>
      <c r="V108" s="304">
        <v>0</v>
      </c>
      <c r="W108" s="305"/>
      <c r="X108" s="306"/>
      <c r="Y108" s="304">
        <v>0</v>
      </c>
      <c r="Z108" s="305"/>
      <c r="AA108" s="306"/>
      <c r="AB108" s="308">
        <f t="shared" si="4"/>
        <v>129149.64</v>
      </c>
      <c r="AC108" s="309"/>
      <c r="AD108" s="310"/>
      <c r="AE108" s="308">
        <v>328307.58</v>
      </c>
      <c r="AF108" s="309"/>
      <c r="AG108" s="310"/>
      <c r="AH108" s="308">
        <v>328307.58</v>
      </c>
      <c r="AI108" s="309"/>
      <c r="AJ108" s="313"/>
      <c r="AK108" s="117"/>
      <c r="AL108" s="89" t="str">
        <f t="shared" si="5"/>
        <v>9370501990F367484853</v>
      </c>
      <c r="AM108" s="118"/>
      <c r="AN108" s="118"/>
      <c r="AO108" s="88"/>
    </row>
    <row r="109" spans="2:41" s="68" customFormat="1" ht="51.6">
      <c r="B109" s="115" t="s">
        <v>169</v>
      </c>
      <c r="C109" s="92" t="s">
        <v>29</v>
      </c>
      <c r="D109" s="314" t="s">
        <v>112</v>
      </c>
      <c r="E109" s="315"/>
      <c r="F109" s="116" t="s">
        <v>165</v>
      </c>
      <c r="G109" s="316" t="s">
        <v>173</v>
      </c>
      <c r="H109" s="317"/>
      <c r="I109" s="318"/>
      <c r="J109" s="319" t="s">
        <v>171</v>
      </c>
      <c r="K109" s="320"/>
      <c r="L109" s="114"/>
      <c r="M109" s="307">
        <v>2670106.88</v>
      </c>
      <c r="N109" s="307"/>
      <c r="O109" s="307"/>
      <c r="P109" s="304">
        <v>2670106.88</v>
      </c>
      <c r="Q109" s="305"/>
      <c r="R109" s="306"/>
      <c r="S109" s="304">
        <v>2670106.88</v>
      </c>
      <c r="T109" s="305"/>
      <c r="U109" s="306"/>
      <c r="V109" s="304">
        <v>0</v>
      </c>
      <c r="W109" s="305"/>
      <c r="X109" s="306"/>
      <c r="Y109" s="304">
        <v>0</v>
      </c>
      <c r="Z109" s="305"/>
      <c r="AA109" s="306"/>
      <c r="AB109" s="308">
        <f t="shared" si="4"/>
        <v>2670106.88</v>
      </c>
      <c r="AC109" s="309"/>
      <c r="AD109" s="310"/>
      <c r="AE109" s="308">
        <v>0</v>
      </c>
      <c r="AF109" s="309"/>
      <c r="AG109" s="310"/>
      <c r="AH109" s="308">
        <v>0</v>
      </c>
      <c r="AI109" s="309"/>
      <c r="AJ109" s="313"/>
      <c r="AK109" s="117"/>
      <c r="AL109" s="89" t="str">
        <f t="shared" si="5"/>
        <v>9370501990F3S7484412</v>
      </c>
      <c r="AM109" s="118"/>
      <c r="AN109" s="118"/>
      <c r="AO109" s="88"/>
    </row>
    <row r="110" spans="2:41" s="68" customFormat="1">
      <c r="B110" s="115" t="s">
        <v>135</v>
      </c>
      <c r="C110" s="92" t="s">
        <v>29</v>
      </c>
      <c r="D110" s="314" t="s">
        <v>112</v>
      </c>
      <c r="E110" s="315"/>
      <c r="F110" s="116" t="s">
        <v>165</v>
      </c>
      <c r="G110" s="316" t="s">
        <v>173</v>
      </c>
      <c r="H110" s="317"/>
      <c r="I110" s="318"/>
      <c r="J110" s="319" t="s">
        <v>134</v>
      </c>
      <c r="K110" s="320"/>
      <c r="L110" s="114"/>
      <c r="M110" s="307">
        <v>98470</v>
      </c>
      <c r="N110" s="307"/>
      <c r="O110" s="307"/>
      <c r="P110" s="304">
        <v>98470</v>
      </c>
      <c r="Q110" s="305"/>
      <c r="R110" s="306"/>
      <c r="S110" s="304">
        <v>98470</v>
      </c>
      <c r="T110" s="305"/>
      <c r="U110" s="306"/>
      <c r="V110" s="304">
        <v>0</v>
      </c>
      <c r="W110" s="305"/>
      <c r="X110" s="306"/>
      <c r="Y110" s="304">
        <v>0</v>
      </c>
      <c r="Z110" s="305"/>
      <c r="AA110" s="306"/>
      <c r="AB110" s="308">
        <f t="shared" si="4"/>
        <v>98470</v>
      </c>
      <c r="AC110" s="309"/>
      <c r="AD110" s="310"/>
      <c r="AE110" s="308">
        <v>0</v>
      </c>
      <c r="AF110" s="309"/>
      <c r="AG110" s="310"/>
      <c r="AH110" s="308">
        <v>0</v>
      </c>
      <c r="AI110" s="309"/>
      <c r="AJ110" s="313"/>
      <c r="AK110" s="117"/>
      <c r="AL110" s="89" t="str">
        <f t="shared" si="5"/>
        <v>9370501990F3S7484853</v>
      </c>
      <c r="AM110" s="118"/>
      <c r="AN110" s="118"/>
      <c r="AO110" s="88"/>
    </row>
    <row r="111" spans="2:41" s="68" customFormat="1" ht="21">
      <c r="B111" s="115" t="s">
        <v>129</v>
      </c>
      <c r="C111" s="92" t="s">
        <v>29</v>
      </c>
      <c r="D111" s="314" t="s">
        <v>112</v>
      </c>
      <c r="E111" s="315"/>
      <c r="F111" s="116" t="s">
        <v>175</v>
      </c>
      <c r="G111" s="316" t="s">
        <v>174</v>
      </c>
      <c r="H111" s="317"/>
      <c r="I111" s="318"/>
      <c r="J111" s="319" t="s">
        <v>128</v>
      </c>
      <c r="K111" s="320"/>
      <c r="L111" s="114"/>
      <c r="M111" s="307">
        <v>12528800</v>
      </c>
      <c r="N111" s="307"/>
      <c r="O111" s="307"/>
      <c r="P111" s="304">
        <v>12528800</v>
      </c>
      <c r="Q111" s="305"/>
      <c r="R111" s="306"/>
      <c r="S111" s="304">
        <v>5754289.6600000001</v>
      </c>
      <c r="T111" s="305"/>
      <c r="U111" s="306"/>
      <c r="V111" s="304">
        <v>0</v>
      </c>
      <c r="W111" s="305"/>
      <c r="X111" s="306"/>
      <c r="Y111" s="304">
        <v>0</v>
      </c>
      <c r="Z111" s="305"/>
      <c r="AA111" s="306"/>
      <c r="AB111" s="308">
        <f t="shared" si="4"/>
        <v>5754289.6600000001</v>
      </c>
      <c r="AC111" s="309"/>
      <c r="AD111" s="310"/>
      <c r="AE111" s="308">
        <v>6774510.3399999999</v>
      </c>
      <c r="AF111" s="309"/>
      <c r="AG111" s="310"/>
      <c r="AH111" s="308">
        <v>6774510.3399999999</v>
      </c>
      <c r="AI111" s="309"/>
      <c r="AJ111" s="313"/>
      <c r="AK111" s="117"/>
      <c r="AL111" s="89" t="str">
        <f t="shared" si="5"/>
        <v>93705029900000521244</v>
      </c>
      <c r="AM111" s="118"/>
      <c r="AN111" s="118"/>
      <c r="AO111" s="88"/>
    </row>
    <row r="112" spans="2:41" s="68" customFormat="1" ht="21">
      <c r="B112" s="115" t="s">
        <v>129</v>
      </c>
      <c r="C112" s="92" t="s">
        <v>29</v>
      </c>
      <c r="D112" s="314" t="s">
        <v>112</v>
      </c>
      <c r="E112" s="315"/>
      <c r="F112" s="116" t="s">
        <v>175</v>
      </c>
      <c r="G112" s="316" t="s">
        <v>176</v>
      </c>
      <c r="H112" s="317"/>
      <c r="I112" s="318"/>
      <c r="J112" s="319" t="s">
        <v>128</v>
      </c>
      <c r="K112" s="320"/>
      <c r="L112" s="114"/>
      <c r="M112" s="307">
        <v>1000000</v>
      </c>
      <c r="N112" s="307"/>
      <c r="O112" s="307"/>
      <c r="P112" s="304">
        <v>1000000</v>
      </c>
      <c r="Q112" s="305"/>
      <c r="R112" s="306"/>
      <c r="S112" s="304">
        <v>210034</v>
      </c>
      <c r="T112" s="305"/>
      <c r="U112" s="306"/>
      <c r="V112" s="304">
        <v>0</v>
      </c>
      <c r="W112" s="305"/>
      <c r="X112" s="306"/>
      <c r="Y112" s="304">
        <v>0</v>
      </c>
      <c r="Z112" s="305"/>
      <c r="AA112" s="306"/>
      <c r="AB112" s="308">
        <f t="shared" si="4"/>
        <v>210034</v>
      </c>
      <c r="AC112" s="309"/>
      <c r="AD112" s="310"/>
      <c r="AE112" s="308">
        <v>789966</v>
      </c>
      <c r="AF112" s="309"/>
      <c r="AG112" s="310"/>
      <c r="AH112" s="308">
        <v>789966</v>
      </c>
      <c r="AI112" s="309"/>
      <c r="AJ112" s="313"/>
      <c r="AK112" s="117"/>
      <c r="AL112" s="89" t="str">
        <f t="shared" si="5"/>
        <v>93705029900000522244</v>
      </c>
      <c r="AM112" s="118"/>
      <c r="AN112" s="118"/>
      <c r="AO112" s="88"/>
    </row>
    <row r="113" spans="2:41" s="68" customFormat="1" ht="21">
      <c r="B113" s="115" t="s">
        <v>129</v>
      </c>
      <c r="C113" s="92" t="s">
        <v>29</v>
      </c>
      <c r="D113" s="314" t="s">
        <v>112</v>
      </c>
      <c r="E113" s="315"/>
      <c r="F113" s="116" t="s">
        <v>175</v>
      </c>
      <c r="G113" s="316" t="s">
        <v>177</v>
      </c>
      <c r="H113" s="317"/>
      <c r="I113" s="318"/>
      <c r="J113" s="319" t="s">
        <v>128</v>
      </c>
      <c r="K113" s="320"/>
      <c r="L113" s="114"/>
      <c r="M113" s="307">
        <v>600000</v>
      </c>
      <c r="N113" s="307"/>
      <c r="O113" s="307"/>
      <c r="P113" s="304">
        <v>600000</v>
      </c>
      <c r="Q113" s="305"/>
      <c r="R113" s="306"/>
      <c r="S113" s="304">
        <v>600000</v>
      </c>
      <c r="T113" s="305"/>
      <c r="U113" s="306"/>
      <c r="V113" s="304">
        <v>0</v>
      </c>
      <c r="W113" s="305"/>
      <c r="X113" s="306"/>
      <c r="Y113" s="304">
        <v>0</v>
      </c>
      <c r="Z113" s="305"/>
      <c r="AA113" s="306"/>
      <c r="AB113" s="308">
        <f t="shared" si="4"/>
        <v>600000</v>
      </c>
      <c r="AC113" s="309"/>
      <c r="AD113" s="310"/>
      <c r="AE113" s="308">
        <v>0</v>
      </c>
      <c r="AF113" s="309"/>
      <c r="AG113" s="310"/>
      <c r="AH113" s="308">
        <v>0</v>
      </c>
      <c r="AI113" s="309"/>
      <c r="AJ113" s="313"/>
      <c r="AK113" s="117"/>
      <c r="AL113" s="89" t="str">
        <f t="shared" si="5"/>
        <v>93705029900020090244</v>
      </c>
      <c r="AM113" s="118"/>
      <c r="AN113" s="118"/>
      <c r="AO113" s="88"/>
    </row>
    <row r="114" spans="2:41" s="68" customFormat="1" ht="21">
      <c r="B114" s="115" t="s">
        <v>136</v>
      </c>
      <c r="C114" s="92" t="s">
        <v>29</v>
      </c>
      <c r="D114" s="314" t="s">
        <v>112</v>
      </c>
      <c r="E114" s="315"/>
      <c r="F114" s="116" t="s">
        <v>175</v>
      </c>
      <c r="G114" s="316" t="s">
        <v>151</v>
      </c>
      <c r="H114" s="317"/>
      <c r="I114" s="318"/>
      <c r="J114" s="319" t="s">
        <v>138</v>
      </c>
      <c r="K114" s="320"/>
      <c r="L114" s="114"/>
      <c r="M114" s="307">
        <v>884000</v>
      </c>
      <c r="N114" s="307"/>
      <c r="O114" s="307"/>
      <c r="P114" s="304">
        <v>884000</v>
      </c>
      <c r="Q114" s="305"/>
      <c r="R114" s="306"/>
      <c r="S114" s="304">
        <v>661944</v>
      </c>
      <c r="T114" s="305"/>
      <c r="U114" s="306"/>
      <c r="V114" s="304">
        <v>0</v>
      </c>
      <c r="W114" s="305"/>
      <c r="X114" s="306"/>
      <c r="Y114" s="304">
        <v>0</v>
      </c>
      <c r="Z114" s="305"/>
      <c r="AA114" s="306"/>
      <c r="AB114" s="308">
        <f t="shared" si="4"/>
        <v>661944</v>
      </c>
      <c r="AC114" s="309"/>
      <c r="AD114" s="310"/>
      <c r="AE114" s="308">
        <v>222056</v>
      </c>
      <c r="AF114" s="309"/>
      <c r="AG114" s="310"/>
      <c r="AH114" s="308">
        <v>222056</v>
      </c>
      <c r="AI114" s="309"/>
      <c r="AJ114" s="313"/>
      <c r="AK114" s="117"/>
      <c r="AL114" s="89" t="str">
        <f t="shared" si="5"/>
        <v>93705029900020940851</v>
      </c>
      <c r="AM114" s="118"/>
      <c r="AN114" s="118"/>
      <c r="AO114" s="88"/>
    </row>
    <row r="115" spans="2:41" s="68" customFormat="1" ht="21">
      <c r="B115" s="115" t="s">
        <v>129</v>
      </c>
      <c r="C115" s="92" t="s">
        <v>29</v>
      </c>
      <c r="D115" s="314" t="s">
        <v>112</v>
      </c>
      <c r="E115" s="315"/>
      <c r="F115" s="116" t="s">
        <v>179</v>
      </c>
      <c r="G115" s="316" t="s">
        <v>178</v>
      </c>
      <c r="H115" s="317"/>
      <c r="I115" s="318"/>
      <c r="J115" s="319" t="s">
        <v>128</v>
      </c>
      <c r="K115" s="320"/>
      <c r="L115" s="114"/>
      <c r="M115" s="307">
        <v>870000</v>
      </c>
      <c r="N115" s="307"/>
      <c r="O115" s="307"/>
      <c r="P115" s="304">
        <v>870000</v>
      </c>
      <c r="Q115" s="305"/>
      <c r="R115" s="306"/>
      <c r="S115" s="304">
        <v>587895</v>
      </c>
      <c r="T115" s="305"/>
      <c r="U115" s="306"/>
      <c r="V115" s="304">
        <v>0</v>
      </c>
      <c r="W115" s="305"/>
      <c r="X115" s="306"/>
      <c r="Y115" s="304">
        <v>0</v>
      </c>
      <c r="Z115" s="305"/>
      <c r="AA115" s="306"/>
      <c r="AB115" s="308">
        <f t="shared" si="4"/>
        <v>587895</v>
      </c>
      <c r="AC115" s="309"/>
      <c r="AD115" s="310"/>
      <c r="AE115" s="308">
        <v>282105</v>
      </c>
      <c r="AF115" s="309"/>
      <c r="AG115" s="310"/>
      <c r="AH115" s="308">
        <v>282105</v>
      </c>
      <c r="AI115" s="309"/>
      <c r="AJ115" s="313"/>
      <c r="AK115" s="117"/>
      <c r="AL115" s="89" t="str">
        <f t="shared" si="5"/>
        <v>93705039900000531244</v>
      </c>
      <c r="AM115" s="118"/>
      <c r="AN115" s="118"/>
      <c r="AO115" s="88"/>
    </row>
    <row r="116" spans="2:41" s="68" customFormat="1">
      <c r="B116" s="115" t="s">
        <v>131</v>
      </c>
      <c r="C116" s="92" t="s">
        <v>29</v>
      </c>
      <c r="D116" s="314" t="s">
        <v>112</v>
      </c>
      <c r="E116" s="315"/>
      <c r="F116" s="116" t="s">
        <v>179</v>
      </c>
      <c r="G116" s="316" t="s">
        <v>178</v>
      </c>
      <c r="H116" s="317"/>
      <c r="I116" s="318"/>
      <c r="J116" s="319" t="s">
        <v>130</v>
      </c>
      <c r="K116" s="320"/>
      <c r="L116" s="114"/>
      <c r="M116" s="307">
        <v>780000</v>
      </c>
      <c r="N116" s="307"/>
      <c r="O116" s="307"/>
      <c r="P116" s="304">
        <v>780000</v>
      </c>
      <c r="Q116" s="305"/>
      <c r="R116" s="306"/>
      <c r="S116" s="304">
        <v>420006.07</v>
      </c>
      <c r="T116" s="305"/>
      <c r="U116" s="306"/>
      <c r="V116" s="304">
        <v>0</v>
      </c>
      <c r="W116" s="305"/>
      <c r="X116" s="306"/>
      <c r="Y116" s="304">
        <v>0</v>
      </c>
      <c r="Z116" s="305"/>
      <c r="AA116" s="306"/>
      <c r="AB116" s="308">
        <f t="shared" si="4"/>
        <v>420006.07</v>
      </c>
      <c r="AC116" s="309"/>
      <c r="AD116" s="310"/>
      <c r="AE116" s="308">
        <v>359993.93</v>
      </c>
      <c r="AF116" s="309"/>
      <c r="AG116" s="310"/>
      <c r="AH116" s="308">
        <v>359993.93</v>
      </c>
      <c r="AI116" s="309"/>
      <c r="AJ116" s="313"/>
      <c r="AK116" s="117"/>
      <c r="AL116" s="89" t="str">
        <f t="shared" si="5"/>
        <v>93705039900000531247</v>
      </c>
      <c r="AM116" s="118"/>
      <c r="AN116" s="118"/>
      <c r="AO116" s="88"/>
    </row>
    <row r="117" spans="2:41" s="68" customFormat="1" ht="21">
      <c r="B117" s="115" t="s">
        <v>129</v>
      </c>
      <c r="C117" s="92" t="s">
        <v>29</v>
      </c>
      <c r="D117" s="314" t="s">
        <v>112</v>
      </c>
      <c r="E117" s="315"/>
      <c r="F117" s="116" t="s">
        <v>179</v>
      </c>
      <c r="G117" s="316" t="s">
        <v>180</v>
      </c>
      <c r="H117" s="317"/>
      <c r="I117" s="318"/>
      <c r="J117" s="319" t="s">
        <v>128</v>
      </c>
      <c r="K117" s="320"/>
      <c r="L117" s="114"/>
      <c r="M117" s="307">
        <v>1000000</v>
      </c>
      <c r="N117" s="307"/>
      <c r="O117" s="307"/>
      <c r="P117" s="304">
        <v>1000000</v>
      </c>
      <c r="Q117" s="305"/>
      <c r="R117" s="306"/>
      <c r="S117" s="304">
        <v>741055</v>
      </c>
      <c r="T117" s="305"/>
      <c r="U117" s="306"/>
      <c r="V117" s="304">
        <v>0</v>
      </c>
      <c r="W117" s="305"/>
      <c r="X117" s="306"/>
      <c r="Y117" s="304">
        <v>0</v>
      </c>
      <c r="Z117" s="305"/>
      <c r="AA117" s="306"/>
      <c r="AB117" s="308">
        <f t="shared" si="4"/>
        <v>741055</v>
      </c>
      <c r="AC117" s="309"/>
      <c r="AD117" s="310"/>
      <c r="AE117" s="308">
        <v>258945</v>
      </c>
      <c r="AF117" s="309"/>
      <c r="AG117" s="310"/>
      <c r="AH117" s="308">
        <v>258945</v>
      </c>
      <c r="AI117" s="309"/>
      <c r="AJ117" s="313"/>
      <c r="AK117" s="117"/>
      <c r="AL117" s="89" t="str">
        <f t="shared" si="5"/>
        <v>93705039900000532244</v>
      </c>
      <c r="AM117" s="118"/>
      <c r="AN117" s="118"/>
      <c r="AO117" s="88"/>
    </row>
    <row r="118" spans="2:41" s="68" customFormat="1" ht="21">
      <c r="B118" s="115" t="s">
        <v>129</v>
      </c>
      <c r="C118" s="92" t="s">
        <v>29</v>
      </c>
      <c r="D118" s="314" t="s">
        <v>112</v>
      </c>
      <c r="E118" s="315"/>
      <c r="F118" s="116" t="s">
        <v>179</v>
      </c>
      <c r="G118" s="316" t="s">
        <v>181</v>
      </c>
      <c r="H118" s="317"/>
      <c r="I118" s="318"/>
      <c r="J118" s="319" t="s">
        <v>128</v>
      </c>
      <c r="K118" s="320"/>
      <c r="L118" s="114"/>
      <c r="M118" s="307">
        <v>250000</v>
      </c>
      <c r="N118" s="307"/>
      <c r="O118" s="307"/>
      <c r="P118" s="304">
        <v>250000</v>
      </c>
      <c r="Q118" s="305"/>
      <c r="R118" s="306"/>
      <c r="S118" s="304">
        <v>225630.99</v>
      </c>
      <c r="T118" s="305"/>
      <c r="U118" s="306"/>
      <c r="V118" s="304">
        <v>0</v>
      </c>
      <c r="W118" s="305"/>
      <c r="X118" s="306"/>
      <c r="Y118" s="304">
        <v>0</v>
      </c>
      <c r="Z118" s="305"/>
      <c r="AA118" s="306"/>
      <c r="AB118" s="308">
        <f t="shared" si="4"/>
        <v>225630.99</v>
      </c>
      <c r="AC118" s="309"/>
      <c r="AD118" s="310"/>
      <c r="AE118" s="308">
        <v>24369.01</v>
      </c>
      <c r="AF118" s="309"/>
      <c r="AG118" s="310"/>
      <c r="AH118" s="308">
        <v>24369.01</v>
      </c>
      <c r="AI118" s="309"/>
      <c r="AJ118" s="313"/>
      <c r="AK118" s="117"/>
      <c r="AL118" s="89" t="str">
        <f t="shared" si="5"/>
        <v>93705039900000533244</v>
      </c>
      <c r="AM118" s="118"/>
      <c r="AN118" s="118"/>
      <c r="AO118" s="88"/>
    </row>
    <row r="119" spans="2:41" s="68" customFormat="1" ht="31.2">
      <c r="B119" s="115" t="s">
        <v>127</v>
      </c>
      <c r="C119" s="92" t="s">
        <v>29</v>
      </c>
      <c r="D119" s="314" t="s">
        <v>112</v>
      </c>
      <c r="E119" s="315"/>
      <c r="F119" s="116" t="s">
        <v>179</v>
      </c>
      <c r="G119" s="316" t="s">
        <v>182</v>
      </c>
      <c r="H119" s="317"/>
      <c r="I119" s="318"/>
      <c r="J119" s="319" t="s">
        <v>126</v>
      </c>
      <c r="K119" s="320"/>
      <c r="L119" s="114"/>
      <c r="M119" s="307">
        <v>15000</v>
      </c>
      <c r="N119" s="307"/>
      <c r="O119" s="307"/>
      <c r="P119" s="304">
        <v>15000</v>
      </c>
      <c r="Q119" s="305"/>
      <c r="R119" s="306"/>
      <c r="S119" s="304">
        <v>0</v>
      </c>
      <c r="T119" s="305"/>
      <c r="U119" s="306"/>
      <c r="V119" s="304">
        <v>0</v>
      </c>
      <c r="W119" s="305"/>
      <c r="X119" s="306"/>
      <c r="Y119" s="304">
        <v>0</v>
      </c>
      <c r="Z119" s="305"/>
      <c r="AA119" s="306"/>
      <c r="AB119" s="308">
        <f t="shared" si="4"/>
        <v>0</v>
      </c>
      <c r="AC119" s="309"/>
      <c r="AD119" s="310"/>
      <c r="AE119" s="308">
        <v>15000</v>
      </c>
      <c r="AF119" s="309"/>
      <c r="AG119" s="310"/>
      <c r="AH119" s="308">
        <v>15000</v>
      </c>
      <c r="AI119" s="309"/>
      <c r="AJ119" s="313"/>
      <c r="AK119" s="117"/>
      <c r="AL119" s="89" t="str">
        <f t="shared" si="5"/>
        <v>93705039900000534242</v>
      </c>
      <c r="AM119" s="118"/>
      <c r="AN119" s="118"/>
      <c r="AO119" s="88"/>
    </row>
    <row r="120" spans="2:41" s="68" customFormat="1" ht="21">
      <c r="B120" s="115" t="s">
        <v>129</v>
      </c>
      <c r="C120" s="92" t="s">
        <v>29</v>
      </c>
      <c r="D120" s="314" t="s">
        <v>112</v>
      </c>
      <c r="E120" s="315"/>
      <c r="F120" s="116" t="s">
        <v>179</v>
      </c>
      <c r="G120" s="316" t="s">
        <v>182</v>
      </c>
      <c r="H120" s="317"/>
      <c r="I120" s="318"/>
      <c r="J120" s="319" t="s">
        <v>128</v>
      </c>
      <c r="K120" s="320"/>
      <c r="L120" s="114"/>
      <c r="M120" s="307">
        <v>3680000</v>
      </c>
      <c r="N120" s="307"/>
      <c r="O120" s="307"/>
      <c r="P120" s="304">
        <v>3680000</v>
      </c>
      <c r="Q120" s="305"/>
      <c r="R120" s="306"/>
      <c r="S120" s="304">
        <v>1757133.16</v>
      </c>
      <c r="T120" s="305"/>
      <c r="U120" s="306"/>
      <c r="V120" s="304">
        <v>0</v>
      </c>
      <c r="W120" s="305"/>
      <c r="X120" s="306"/>
      <c r="Y120" s="304">
        <v>0</v>
      </c>
      <c r="Z120" s="305"/>
      <c r="AA120" s="306"/>
      <c r="AB120" s="308">
        <f t="shared" si="4"/>
        <v>1757133.16</v>
      </c>
      <c r="AC120" s="309"/>
      <c r="AD120" s="310"/>
      <c r="AE120" s="308">
        <v>1922866.84</v>
      </c>
      <c r="AF120" s="309"/>
      <c r="AG120" s="310"/>
      <c r="AH120" s="308">
        <v>1922866.84</v>
      </c>
      <c r="AI120" s="309"/>
      <c r="AJ120" s="313"/>
      <c r="AK120" s="117"/>
      <c r="AL120" s="89" t="str">
        <f t="shared" si="5"/>
        <v>93705039900000534244</v>
      </c>
      <c r="AM120" s="118"/>
      <c r="AN120" s="118"/>
      <c r="AO120" s="88"/>
    </row>
    <row r="121" spans="2:41" s="68" customFormat="1" ht="21">
      <c r="B121" s="115" t="s">
        <v>129</v>
      </c>
      <c r="C121" s="92" t="s">
        <v>29</v>
      </c>
      <c r="D121" s="314" t="s">
        <v>112</v>
      </c>
      <c r="E121" s="315"/>
      <c r="F121" s="116" t="s">
        <v>184</v>
      </c>
      <c r="G121" s="316" t="s">
        <v>183</v>
      </c>
      <c r="H121" s="317"/>
      <c r="I121" s="318"/>
      <c r="J121" s="319" t="s">
        <v>128</v>
      </c>
      <c r="K121" s="320"/>
      <c r="L121" s="114"/>
      <c r="M121" s="307">
        <v>50000</v>
      </c>
      <c r="N121" s="307"/>
      <c r="O121" s="307"/>
      <c r="P121" s="304">
        <v>50000</v>
      </c>
      <c r="Q121" s="305"/>
      <c r="R121" s="306"/>
      <c r="S121" s="304">
        <v>24840</v>
      </c>
      <c r="T121" s="305"/>
      <c r="U121" s="306"/>
      <c r="V121" s="304">
        <v>0</v>
      </c>
      <c r="W121" s="305"/>
      <c r="X121" s="306"/>
      <c r="Y121" s="304">
        <v>0</v>
      </c>
      <c r="Z121" s="305"/>
      <c r="AA121" s="306"/>
      <c r="AB121" s="308">
        <f t="shared" si="4"/>
        <v>24840</v>
      </c>
      <c r="AC121" s="309"/>
      <c r="AD121" s="310"/>
      <c r="AE121" s="308">
        <v>25160</v>
      </c>
      <c r="AF121" s="309"/>
      <c r="AG121" s="310"/>
      <c r="AH121" s="308">
        <v>25160</v>
      </c>
      <c r="AI121" s="309"/>
      <c r="AJ121" s="313"/>
      <c r="AK121" s="117"/>
      <c r="AL121" s="89" t="str">
        <f t="shared" si="5"/>
        <v>93706059900000140244</v>
      </c>
      <c r="AM121" s="118"/>
      <c r="AN121" s="118"/>
      <c r="AO121" s="88"/>
    </row>
    <row r="122" spans="2:41" s="68" customFormat="1">
      <c r="B122" s="115" t="s">
        <v>135</v>
      </c>
      <c r="C122" s="92" t="s">
        <v>29</v>
      </c>
      <c r="D122" s="314" t="s">
        <v>112</v>
      </c>
      <c r="E122" s="315"/>
      <c r="F122" s="116" t="s">
        <v>184</v>
      </c>
      <c r="G122" s="316" t="s">
        <v>183</v>
      </c>
      <c r="H122" s="317"/>
      <c r="I122" s="318"/>
      <c r="J122" s="319" t="s">
        <v>134</v>
      </c>
      <c r="K122" s="320"/>
      <c r="L122" s="114"/>
      <c r="M122" s="307">
        <v>600000</v>
      </c>
      <c r="N122" s="307"/>
      <c r="O122" s="307"/>
      <c r="P122" s="304">
        <v>600000</v>
      </c>
      <c r="Q122" s="305"/>
      <c r="R122" s="306"/>
      <c r="S122" s="304">
        <v>568204.72</v>
      </c>
      <c r="T122" s="305"/>
      <c r="U122" s="306"/>
      <c r="V122" s="304">
        <v>0</v>
      </c>
      <c r="W122" s="305"/>
      <c r="X122" s="306"/>
      <c r="Y122" s="304">
        <v>0</v>
      </c>
      <c r="Z122" s="305"/>
      <c r="AA122" s="306"/>
      <c r="AB122" s="308">
        <f t="shared" si="4"/>
        <v>568204.72</v>
      </c>
      <c r="AC122" s="309"/>
      <c r="AD122" s="310"/>
      <c r="AE122" s="308">
        <v>31795.279999999999</v>
      </c>
      <c r="AF122" s="309"/>
      <c r="AG122" s="310"/>
      <c r="AH122" s="308">
        <v>31795.279999999999</v>
      </c>
      <c r="AI122" s="309"/>
      <c r="AJ122" s="313"/>
      <c r="AK122" s="117"/>
      <c r="AL122" s="89" t="str">
        <f t="shared" si="5"/>
        <v>93706059900000140853</v>
      </c>
      <c r="AM122" s="118"/>
      <c r="AN122" s="118"/>
      <c r="AO122" s="88"/>
    </row>
    <row r="123" spans="2:41" s="68" customFormat="1" ht="61.8">
      <c r="B123" s="115" t="s">
        <v>185</v>
      </c>
      <c r="C123" s="92" t="s">
        <v>29</v>
      </c>
      <c r="D123" s="314" t="s">
        <v>112</v>
      </c>
      <c r="E123" s="315"/>
      <c r="F123" s="116" t="s">
        <v>188</v>
      </c>
      <c r="G123" s="316" t="s">
        <v>186</v>
      </c>
      <c r="H123" s="317"/>
      <c r="I123" s="318"/>
      <c r="J123" s="319" t="s">
        <v>187</v>
      </c>
      <c r="K123" s="320"/>
      <c r="L123" s="114"/>
      <c r="M123" s="307">
        <v>9000000</v>
      </c>
      <c r="N123" s="307"/>
      <c r="O123" s="307"/>
      <c r="P123" s="304">
        <v>9000000</v>
      </c>
      <c r="Q123" s="305"/>
      <c r="R123" s="306"/>
      <c r="S123" s="304">
        <v>6782400</v>
      </c>
      <c r="T123" s="305"/>
      <c r="U123" s="306"/>
      <c r="V123" s="304">
        <v>0</v>
      </c>
      <c r="W123" s="305"/>
      <c r="X123" s="306"/>
      <c r="Y123" s="304">
        <v>0</v>
      </c>
      <c r="Z123" s="305"/>
      <c r="AA123" s="306"/>
      <c r="AB123" s="308">
        <f t="shared" si="4"/>
        <v>6782400</v>
      </c>
      <c r="AC123" s="309"/>
      <c r="AD123" s="310"/>
      <c r="AE123" s="308">
        <v>2217600</v>
      </c>
      <c r="AF123" s="309"/>
      <c r="AG123" s="310"/>
      <c r="AH123" s="308">
        <v>2217600</v>
      </c>
      <c r="AI123" s="309"/>
      <c r="AJ123" s="313"/>
      <c r="AK123" s="117"/>
      <c r="AL123" s="89" t="str">
        <f t="shared" si="5"/>
        <v>93708019900000810611</v>
      </c>
      <c r="AM123" s="118"/>
      <c r="AN123" s="118"/>
      <c r="AO123" s="88"/>
    </row>
    <row r="124" spans="2:41" s="68" customFormat="1" ht="21">
      <c r="B124" s="115" t="s">
        <v>189</v>
      </c>
      <c r="C124" s="92" t="s">
        <v>29</v>
      </c>
      <c r="D124" s="314" t="s">
        <v>112</v>
      </c>
      <c r="E124" s="315"/>
      <c r="F124" s="116" t="s">
        <v>188</v>
      </c>
      <c r="G124" s="316" t="s">
        <v>190</v>
      </c>
      <c r="H124" s="317"/>
      <c r="I124" s="318"/>
      <c r="J124" s="319" t="s">
        <v>191</v>
      </c>
      <c r="K124" s="320"/>
      <c r="L124" s="114"/>
      <c r="M124" s="307">
        <v>70000</v>
      </c>
      <c r="N124" s="307"/>
      <c r="O124" s="307"/>
      <c r="P124" s="304">
        <v>70000</v>
      </c>
      <c r="Q124" s="305"/>
      <c r="R124" s="306"/>
      <c r="S124" s="304">
        <v>0</v>
      </c>
      <c r="T124" s="305"/>
      <c r="U124" s="306"/>
      <c r="V124" s="304">
        <v>0</v>
      </c>
      <c r="W124" s="305"/>
      <c r="X124" s="306"/>
      <c r="Y124" s="304">
        <v>0</v>
      </c>
      <c r="Z124" s="305"/>
      <c r="AA124" s="306"/>
      <c r="AB124" s="308">
        <f t="shared" si="4"/>
        <v>0</v>
      </c>
      <c r="AC124" s="309"/>
      <c r="AD124" s="310"/>
      <c r="AE124" s="308">
        <v>70000</v>
      </c>
      <c r="AF124" s="309"/>
      <c r="AG124" s="310"/>
      <c r="AH124" s="308">
        <v>70000</v>
      </c>
      <c r="AI124" s="309"/>
      <c r="AJ124" s="313"/>
      <c r="AK124" s="117"/>
      <c r="AL124" s="89" t="str">
        <f t="shared" si="5"/>
        <v>93708019900020370612</v>
      </c>
      <c r="AM124" s="118"/>
      <c r="AN124" s="118"/>
      <c r="AO124" s="88"/>
    </row>
    <row r="125" spans="2:41" s="68" customFormat="1" ht="61.8">
      <c r="B125" s="115" t="s">
        <v>185</v>
      </c>
      <c r="C125" s="92" t="s">
        <v>29</v>
      </c>
      <c r="D125" s="314" t="s">
        <v>112</v>
      </c>
      <c r="E125" s="315"/>
      <c r="F125" s="116" t="s">
        <v>188</v>
      </c>
      <c r="G125" s="316" t="s">
        <v>192</v>
      </c>
      <c r="H125" s="317"/>
      <c r="I125" s="318"/>
      <c r="J125" s="319" t="s">
        <v>187</v>
      </c>
      <c r="K125" s="320"/>
      <c r="L125" s="114"/>
      <c r="M125" s="307">
        <v>1562400</v>
      </c>
      <c r="N125" s="307"/>
      <c r="O125" s="307"/>
      <c r="P125" s="304">
        <v>1562400</v>
      </c>
      <c r="Q125" s="305"/>
      <c r="R125" s="306"/>
      <c r="S125" s="304">
        <v>1203000</v>
      </c>
      <c r="T125" s="305"/>
      <c r="U125" s="306"/>
      <c r="V125" s="304">
        <v>0</v>
      </c>
      <c r="W125" s="305"/>
      <c r="X125" s="306"/>
      <c r="Y125" s="304">
        <v>0</v>
      </c>
      <c r="Z125" s="305"/>
      <c r="AA125" s="306"/>
      <c r="AB125" s="308">
        <f t="shared" si="4"/>
        <v>1203000</v>
      </c>
      <c r="AC125" s="309"/>
      <c r="AD125" s="310"/>
      <c r="AE125" s="308">
        <v>359400</v>
      </c>
      <c r="AF125" s="309"/>
      <c r="AG125" s="310"/>
      <c r="AH125" s="308">
        <v>359400</v>
      </c>
      <c r="AI125" s="309"/>
      <c r="AJ125" s="313"/>
      <c r="AK125" s="117"/>
      <c r="AL125" s="89" t="str">
        <f t="shared" si="5"/>
        <v>93708019900020430611</v>
      </c>
      <c r="AM125" s="118"/>
      <c r="AN125" s="118"/>
      <c r="AO125" s="88"/>
    </row>
    <row r="126" spans="2:41" s="68" customFormat="1" ht="21">
      <c r="B126" s="115" t="s">
        <v>189</v>
      </c>
      <c r="C126" s="92" t="s">
        <v>29</v>
      </c>
      <c r="D126" s="314" t="s">
        <v>112</v>
      </c>
      <c r="E126" s="315"/>
      <c r="F126" s="116" t="s">
        <v>188</v>
      </c>
      <c r="G126" s="316" t="s">
        <v>193</v>
      </c>
      <c r="H126" s="317"/>
      <c r="I126" s="318"/>
      <c r="J126" s="319" t="s">
        <v>191</v>
      </c>
      <c r="K126" s="320"/>
      <c r="L126" s="114"/>
      <c r="M126" s="307">
        <v>4761700</v>
      </c>
      <c r="N126" s="307"/>
      <c r="O126" s="307"/>
      <c r="P126" s="304">
        <v>4761700</v>
      </c>
      <c r="Q126" s="305"/>
      <c r="R126" s="306"/>
      <c r="S126" s="304">
        <v>3044160</v>
      </c>
      <c r="T126" s="305"/>
      <c r="U126" s="306"/>
      <c r="V126" s="304">
        <v>0</v>
      </c>
      <c r="W126" s="305"/>
      <c r="X126" s="306"/>
      <c r="Y126" s="304">
        <v>0</v>
      </c>
      <c r="Z126" s="305"/>
      <c r="AA126" s="306"/>
      <c r="AB126" s="308">
        <f t="shared" si="4"/>
        <v>3044160</v>
      </c>
      <c r="AC126" s="309"/>
      <c r="AD126" s="310"/>
      <c r="AE126" s="308">
        <v>1717540</v>
      </c>
      <c r="AF126" s="309"/>
      <c r="AG126" s="310"/>
      <c r="AH126" s="308">
        <v>1717540</v>
      </c>
      <c r="AI126" s="309"/>
      <c r="AJ126" s="313"/>
      <c r="AK126" s="117"/>
      <c r="AL126" s="89" t="str">
        <f t="shared" si="5"/>
        <v>93708019900040650612</v>
      </c>
      <c r="AM126" s="118"/>
      <c r="AN126" s="118"/>
      <c r="AO126" s="88"/>
    </row>
    <row r="127" spans="2:41" s="68" customFormat="1" ht="21">
      <c r="B127" s="115" t="s">
        <v>189</v>
      </c>
      <c r="C127" s="92" t="s">
        <v>29</v>
      </c>
      <c r="D127" s="314" t="s">
        <v>112</v>
      </c>
      <c r="E127" s="315"/>
      <c r="F127" s="116" t="s">
        <v>188</v>
      </c>
      <c r="G127" s="316" t="s">
        <v>194</v>
      </c>
      <c r="H127" s="317"/>
      <c r="I127" s="318"/>
      <c r="J127" s="319" t="s">
        <v>191</v>
      </c>
      <c r="K127" s="320"/>
      <c r="L127" s="114"/>
      <c r="M127" s="307">
        <v>266800</v>
      </c>
      <c r="N127" s="307"/>
      <c r="O127" s="307"/>
      <c r="P127" s="304">
        <v>266800</v>
      </c>
      <c r="Q127" s="305"/>
      <c r="R127" s="306"/>
      <c r="S127" s="304">
        <v>218200</v>
      </c>
      <c r="T127" s="305"/>
      <c r="U127" s="306"/>
      <c r="V127" s="304">
        <v>0</v>
      </c>
      <c r="W127" s="305"/>
      <c r="X127" s="306"/>
      <c r="Y127" s="304">
        <v>0</v>
      </c>
      <c r="Z127" s="305"/>
      <c r="AA127" s="306"/>
      <c r="AB127" s="308">
        <f t="shared" si="4"/>
        <v>218200</v>
      </c>
      <c r="AC127" s="309"/>
      <c r="AD127" s="310"/>
      <c r="AE127" s="308">
        <v>48600</v>
      </c>
      <c r="AF127" s="309"/>
      <c r="AG127" s="310"/>
      <c r="AH127" s="308">
        <v>48600</v>
      </c>
      <c r="AI127" s="309"/>
      <c r="AJ127" s="313"/>
      <c r="AK127" s="117"/>
      <c r="AL127" s="89" t="str">
        <f t="shared" si="5"/>
        <v>93708019900040660612</v>
      </c>
      <c r="AM127" s="118"/>
      <c r="AN127" s="118"/>
      <c r="AO127" s="88"/>
    </row>
    <row r="128" spans="2:41" s="68" customFormat="1" ht="51.6">
      <c r="B128" s="115" t="s">
        <v>169</v>
      </c>
      <c r="C128" s="92" t="s">
        <v>29</v>
      </c>
      <c r="D128" s="314" t="s">
        <v>112</v>
      </c>
      <c r="E128" s="315"/>
      <c r="F128" s="116" t="s">
        <v>196</v>
      </c>
      <c r="G128" s="316" t="s">
        <v>195</v>
      </c>
      <c r="H128" s="317"/>
      <c r="I128" s="318"/>
      <c r="J128" s="319" t="s">
        <v>171</v>
      </c>
      <c r="K128" s="320"/>
      <c r="L128" s="114"/>
      <c r="M128" s="307">
        <v>2795007.24</v>
      </c>
      <c r="N128" s="307"/>
      <c r="O128" s="307"/>
      <c r="P128" s="304">
        <v>2795007.24</v>
      </c>
      <c r="Q128" s="305"/>
      <c r="R128" s="306"/>
      <c r="S128" s="304">
        <v>0</v>
      </c>
      <c r="T128" s="305"/>
      <c r="U128" s="306"/>
      <c r="V128" s="304">
        <v>0</v>
      </c>
      <c r="W128" s="305"/>
      <c r="X128" s="306"/>
      <c r="Y128" s="304">
        <v>0</v>
      </c>
      <c r="Z128" s="305"/>
      <c r="AA128" s="306"/>
      <c r="AB128" s="308">
        <f t="shared" si="4"/>
        <v>0</v>
      </c>
      <c r="AC128" s="309"/>
      <c r="AD128" s="310"/>
      <c r="AE128" s="308">
        <v>2795007.24</v>
      </c>
      <c r="AF128" s="309"/>
      <c r="AG128" s="310"/>
      <c r="AH128" s="308">
        <v>2795007.24</v>
      </c>
      <c r="AI128" s="309"/>
      <c r="AJ128" s="313"/>
      <c r="AK128" s="117"/>
      <c r="AL128" s="89" t="str">
        <f t="shared" si="5"/>
        <v>93710049900303000412</v>
      </c>
      <c r="AM128" s="118"/>
      <c r="AN128" s="118"/>
      <c r="AO128" s="88"/>
    </row>
    <row r="129" spans="2:41" s="68" customFormat="1" ht="21">
      <c r="B129" s="115" t="s">
        <v>189</v>
      </c>
      <c r="C129" s="92" t="s">
        <v>29</v>
      </c>
      <c r="D129" s="314" t="s">
        <v>112</v>
      </c>
      <c r="E129" s="315"/>
      <c r="F129" s="116" t="s">
        <v>198</v>
      </c>
      <c r="G129" s="316" t="s">
        <v>197</v>
      </c>
      <c r="H129" s="317"/>
      <c r="I129" s="318"/>
      <c r="J129" s="319" t="s">
        <v>191</v>
      </c>
      <c r="K129" s="320"/>
      <c r="L129" s="114"/>
      <c r="M129" s="307">
        <v>409800</v>
      </c>
      <c r="N129" s="307"/>
      <c r="O129" s="307"/>
      <c r="P129" s="304">
        <v>409800</v>
      </c>
      <c r="Q129" s="305"/>
      <c r="R129" s="306"/>
      <c r="S129" s="304">
        <v>312300</v>
      </c>
      <c r="T129" s="305"/>
      <c r="U129" s="306"/>
      <c r="V129" s="304">
        <v>0</v>
      </c>
      <c r="W129" s="305"/>
      <c r="X129" s="306"/>
      <c r="Y129" s="304">
        <v>0</v>
      </c>
      <c r="Z129" s="305"/>
      <c r="AA129" s="306"/>
      <c r="AB129" s="308">
        <f t="shared" si="4"/>
        <v>312300</v>
      </c>
      <c r="AC129" s="309"/>
      <c r="AD129" s="310"/>
      <c r="AE129" s="308">
        <v>97500</v>
      </c>
      <c r="AF129" s="309"/>
      <c r="AG129" s="310"/>
      <c r="AH129" s="308">
        <v>97500</v>
      </c>
      <c r="AI129" s="309"/>
      <c r="AJ129" s="313"/>
      <c r="AK129" s="117"/>
      <c r="AL129" s="89" t="str">
        <f t="shared" si="5"/>
        <v>9371101990P540008612</v>
      </c>
      <c r="AM129" s="118"/>
      <c r="AN129" s="118"/>
      <c r="AO129" s="88"/>
    </row>
    <row r="130" spans="2:41" s="68" customFormat="1" ht="21">
      <c r="B130" s="115" t="s">
        <v>189</v>
      </c>
      <c r="C130" s="92" t="s">
        <v>29</v>
      </c>
      <c r="D130" s="314" t="s">
        <v>112</v>
      </c>
      <c r="E130" s="315"/>
      <c r="F130" s="116" t="s">
        <v>198</v>
      </c>
      <c r="G130" s="316" t="s">
        <v>199</v>
      </c>
      <c r="H130" s="317"/>
      <c r="I130" s="318"/>
      <c r="J130" s="319" t="s">
        <v>191</v>
      </c>
      <c r="K130" s="320"/>
      <c r="L130" s="114"/>
      <c r="M130" s="307">
        <v>450800</v>
      </c>
      <c r="N130" s="307"/>
      <c r="O130" s="307"/>
      <c r="P130" s="304">
        <v>450800</v>
      </c>
      <c r="Q130" s="305"/>
      <c r="R130" s="306"/>
      <c r="S130" s="304">
        <v>450800</v>
      </c>
      <c r="T130" s="305"/>
      <c r="U130" s="306"/>
      <c r="V130" s="304">
        <v>0</v>
      </c>
      <c r="W130" s="305"/>
      <c r="X130" s="306"/>
      <c r="Y130" s="304">
        <v>0</v>
      </c>
      <c r="Z130" s="305"/>
      <c r="AA130" s="306"/>
      <c r="AB130" s="308">
        <f t="shared" ref="AB130:AB139" si="6">S130+V130+Y130</f>
        <v>450800</v>
      </c>
      <c r="AC130" s="309"/>
      <c r="AD130" s="310"/>
      <c r="AE130" s="308">
        <v>0</v>
      </c>
      <c r="AF130" s="309"/>
      <c r="AG130" s="310"/>
      <c r="AH130" s="308">
        <v>0</v>
      </c>
      <c r="AI130" s="309"/>
      <c r="AJ130" s="313"/>
      <c r="AK130" s="117"/>
      <c r="AL130" s="89" t="str">
        <f t="shared" ref="AL130:AL139" si="7">IF(D130="","000",D130)&amp;IF(F130="","0000",F130)&amp;IF(G130="","0000000000",G130)&amp;IF(J130="","000",J130)</f>
        <v>9371101990P5S0008612</v>
      </c>
      <c r="AM130" s="118"/>
      <c r="AN130" s="118"/>
      <c r="AO130" s="88"/>
    </row>
    <row r="131" spans="2:41" s="68" customFormat="1" ht="21">
      <c r="B131" s="115" t="s">
        <v>129</v>
      </c>
      <c r="C131" s="92" t="s">
        <v>29</v>
      </c>
      <c r="D131" s="314" t="s">
        <v>112</v>
      </c>
      <c r="E131" s="315"/>
      <c r="F131" s="116" t="s">
        <v>201</v>
      </c>
      <c r="G131" s="316" t="s">
        <v>200</v>
      </c>
      <c r="H131" s="317"/>
      <c r="I131" s="318"/>
      <c r="J131" s="319" t="s">
        <v>128</v>
      </c>
      <c r="K131" s="320"/>
      <c r="L131" s="114"/>
      <c r="M131" s="307">
        <v>770775.18</v>
      </c>
      <c r="N131" s="307"/>
      <c r="O131" s="307"/>
      <c r="P131" s="304">
        <v>770775.18</v>
      </c>
      <c r="Q131" s="305"/>
      <c r="R131" s="306"/>
      <c r="S131" s="304">
        <v>0</v>
      </c>
      <c r="T131" s="305"/>
      <c r="U131" s="306"/>
      <c r="V131" s="304">
        <v>0</v>
      </c>
      <c r="W131" s="305"/>
      <c r="X131" s="306"/>
      <c r="Y131" s="304">
        <v>0</v>
      </c>
      <c r="Z131" s="305"/>
      <c r="AA131" s="306"/>
      <c r="AB131" s="308">
        <f t="shared" si="6"/>
        <v>0</v>
      </c>
      <c r="AC131" s="309"/>
      <c r="AD131" s="310"/>
      <c r="AE131" s="308">
        <v>770775.18</v>
      </c>
      <c r="AF131" s="309"/>
      <c r="AG131" s="310"/>
      <c r="AH131" s="308">
        <v>770775.18</v>
      </c>
      <c r="AI131" s="309"/>
      <c r="AJ131" s="313"/>
      <c r="AK131" s="117"/>
      <c r="AL131" s="89" t="str">
        <f t="shared" si="7"/>
        <v>93711026911041131244</v>
      </c>
      <c r="AM131" s="118"/>
      <c r="AN131" s="118"/>
      <c r="AO131" s="88"/>
    </row>
    <row r="132" spans="2:41" s="68" customFormat="1" ht="21">
      <c r="B132" s="115" t="s">
        <v>129</v>
      </c>
      <c r="C132" s="92" t="s">
        <v>29</v>
      </c>
      <c r="D132" s="314" t="s">
        <v>112</v>
      </c>
      <c r="E132" s="315"/>
      <c r="F132" s="116" t="s">
        <v>201</v>
      </c>
      <c r="G132" s="316" t="s">
        <v>202</v>
      </c>
      <c r="H132" s="317"/>
      <c r="I132" s="318"/>
      <c r="J132" s="319" t="s">
        <v>128</v>
      </c>
      <c r="K132" s="320"/>
      <c r="L132" s="114"/>
      <c r="M132" s="307">
        <v>313100</v>
      </c>
      <c r="N132" s="307"/>
      <c r="O132" s="307"/>
      <c r="P132" s="304">
        <v>313100</v>
      </c>
      <c r="Q132" s="305"/>
      <c r="R132" s="306"/>
      <c r="S132" s="304">
        <v>216772.71</v>
      </c>
      <c r="T132" s="305"/>
      <c r="U132" s="306"/>
      <c r="V132" s="304">
        <v>0</v>
      </c>
      <c r="W132" s="305"/>
      <c r="X132" s="306"/>
      <c r="Y132" s="304">
        <v>0</v>
      </c>
      <c r="Z132" s="305"/>
      <c r="AA132" s="306"/>
      <c r="AB132" s="308">
        <f t="shared" si="6"/>
        <v>216772.71</v>
      </c>
      <c r="AC132" s="309"/>
      <c r="AD132" s="310"/>
      <c r="AE132" s="308">
        <v>96327.29</v>
      </c>
      <c r="AF132" s="309"/>
      <c r="AG132" s="310"/>
      <c r="AH132" s="308">
        <v>96327.29</v>
      </c>
      <c r="AI132" s="309"/>
      <c r="AJ132" s="313"/>
      <c r="AK132" s="117"/>
      <c r="AL132" s="89" t="str">
        <f t="shared" si="7"/>
        <v>937110269110S1131244</v>
      </c>
      <c r="AM132" s="118"/>
      <c r="AN132" s="118"/>
      <c r="AO132" s="88"/>
    </row>
    <row r="133" spans="2:41" s="68" customFormat="1" ht="21">
      <c r="B133" s="115" t="s">
        <v>189</v>
      </c>
      <c r="C133" s="92" t="s">
        <v>29</v>
      </c>
      <c r="D133" s="314" t="s">
        <v>112</v>
      </c>
      <c r="E133" s="315"/>
      <c r="F133" s="116" t="s">
        <v>201</v>
      </c>
      <c r="G133" s="316" t="s">
        <v>203</v>
      </c>
      <c r="H133" s="317"/>
      <c r="I133" s="318"/>
      <c r="J133" s="319" t="s">
        <v>191</v>
      </c>
      <c r="K133" s="320"/>
      <c r="L133" s="114"/>
      <c r="M133" s="307">
        <v>23000</v>
      </c>
      <c r="N133" s="307"/>
      <c r="O133" s="307"/>
      <c r="P133" s="304">
        <v>23000</v>
      </c>
      <c r="Q133" s="305"/>
      <c r="R133" s="306"/>
      <c r="S133" s="304">
        <v>23000</v>
      </c>
      <c r="T133" s="305"/>
      <c r="U133" s="306"/>
      <c r="V133" s="304">
        <v>0</v>
      </c>
      <c r="W133" s="305"/>
      <c r="X133" s="306"/>
      <c r="Y133" s="304">
        <v>0</v>
      </c>
      <c r="Z133" s="305"/>
      <c r="AA133" s="306"/>
      <c r="AB133" s="308">
        <f t="shared" si="6"/>
        <v>23000</v>
      </c>
      <c r="AC133" s="309"/>
      <c r="AD133" s="310"/>
      <c r="AE133" s="308">
        <v>0</v>
      </c>
      <c r="AF133" s="309"/>
      <c r="AG133" s="310"/>
      <c r="AH133" s="308">
        <v>0</v>
      </c>
      <c r="AI133" s="309"/>
      <c r="AJ133" s="313"/>
      <c r="AK133" s="117"/>
      <c r="AL133" s="89" t="str">
        <f t="shared" si="7"/>
        <v>93711029900000814612</v>
      </c>
      <c r="AM133" s="118"/>
      <c r="AN133" s="118"/>
      <c r="AO133" s="88"/>
    </row>
    <row r="134" spans="2:41" s="68" customFormat="1" ht="21">
      <c r="B134" s="115" t="s">
        <v>129</v>
      </c>
      <c r="C134" s="92" t="s">
        <v>29</v>
      </c>
      <c r="D134" s="314" t="s">
        <v>112</v>
      </c>
      <c r="E134" s="315"/>
      <c r="F134" s="116" t="s">
        <v>201</v>
      </c>
      <c r="G134" s="316" t="s">
        <v>204</v>
      </c>
      <c r="H134" s="317"/>
      <c r="I134" s="318"/>
      <c r="J134" s="319" t="s">
        <v>128</v>
      </c>
      <c r="K134" s="320"/>
      <c r="L134" s="114"/>
      <c r="M134" s="307">
        <v>2100000</v>
      </c>
      <c r="N134" s="307"/>
      <c r="O134" s="307"/>
      <c r="P134" s="304">
        <v>2100000</v>
      </c>
      <c r="Q134" s="305"/>
      <c r="R134" s="306"/>
      <c r="S134" s="304">
        <v>487620.45</v>
      </c>
      <c r="T134" s="305"/>
      <c r="U134" s="306"/>
      <c r="V134" s="304">
        <v>0</v>
      </c>
      <c r="W134" s="305"/>
      <c r="X134" s="306"/>
      <c r="Y134" s="304">
        <v>0</v>
      </c>
      <c r="Z134" s="305"/>
      <c r="AA134" s="306"/>
      <c r="AB134" s="308">
        <f t="shared" si="6"/>
        <v>487620.45</v>
      </c>
      <c r="AC134" s="309"/>
      <c r="AD134" s="310"/>
      <c r="AE134" s="308">
        <v>1612379.55</v>
      </c>
      <c r="AF134" s="309"/>
      <c r="AG134" s="310"/>
      <c r="AH134" s="308">
        <v>1612379.55</v>
      </c>
      <c r="AI134" s="309"/>
      <c r="AJ134" s="313"/>
      <c r="AK134" s="117"/>
      <c r="AL134" s="89" t="str">
        <f t="shared" si="7"/>
        <v>93711029900000910244</v>
      </c>
      <c r="AM134" s="118"/>
      <c r="AN134" s="118"/>
      <c r="AO134" s="88"/>
    </row>
    <row r="135" spans="2:41" s="68" customFormat="1" ht="21">
      <c r="B135" s="115" t="s">
        <v>129</v>
      </c>
      <c r="C135" s="92" t="s">
        <v>29</v>
      </c>
      <c r="D135" s="314" t="s">
        <v>112</v>
      </c>
      <c r="E135" s="315"/>
      <c r="F135" s="116" t="s">
        <v>201</v>
      </c>
      <c r="G135" s="316" t="s">
        <v>205</v>
      </c>
      <c r="H135" s="317"/>
      <c r="I135" s="318"/>
      <c r="J135" s="319" t="s">
        <v>128</v>
      </c>
      <c r="K135" s="320"/>
      <c r="L135" s="114"/>
      <c r="M135" s="307">
        <v>682500</v>
      </c>
      <c r="N135" s="307"/>
      <c r="O135" s="307"/>
      <c r="P135" s="304">
        <v>682500</v>
      </c>
      <c r="Q135" s="305"/>
      <c r="R135" s="306"/>
      <c r="S135" s="304">
        <v>682500</v>
      </c>
      <c r="T135" s="305"/>
      <c r="U135" s="306"/>
      <c r="V135" s="304">
        <v>0</v>
      </c>
      <c r="W135" s="305"/>
      <c r="X135" s="306"/>
      <c r="Y135" s="304">
        <v>0</v>
      </c>
      <c r="Z135" s="305"/>
      <c r="AA135" s="306"/>
      <c r="AB135" s="308">
        <f t="shared" si="6"/>
        <v>682500</v>
      </c>
      <c r="AC135" s="309"/>
      <c r="AD135" s="310"/>
      <c r="AE135" s="308">
        <v>0</v>
      </c>
      <c r="AF135" s="309"/>
      <c r="AG135" s="310"/>
      <c r="AH135" s="308">
        <v>0</v>
      </c>
      <c r="AI135" s="309"/>
      <c r="AJ135" s="313"/>
      <c r="AK135" s="117"/>
      <c r="AL135" s="89" t="str">
        <f t="shared" si="7"/>
        <v>9371102990P540006244</v>
      </c>
      <c r="AM135" s="118"/>
      <c r="AN135" s="118"/>
      <c r="AO135" s="88"/>
    </row>
    <row r="136" spans="2:41" s="68" customFormat="1" ht="21">
      <c r="B136" s="115" t="s">
        <v>129</v>
      </c>
      <c r="C136" s="92" t="s">
        <v>29</v>
      </c>
      <c r="D136" s="314" t="s">
        <v>112</v>
      </c>
      <c r="E136" s="315"/>
      <c r="F136" s="116" t="s">
        <v>201</v>
      </c>
      <c r="G136" s="316" t="s">
        <v>206</v>
      </c>
      <c r="H136" s="317"/>
      <c r="I136" s="318"/>
      <c r="J136" s="319" t="s">
        <v>128</v>
      </c>
      <c r="K136" s="320"/>
      <c r="L136" s="114"/>
      <c r="M136" s="307">
        <v>68300</v>
      </c>
      <c r="N136" s="307"/>
      <c r="O136" s="307"/>
      <c r="P136" s="304">
        <v>68300</v>
      </c>
      <c r="Q136" s="305"/>
      <c r="R136" s="306"/>
      <c r="S136" s="304">
        <v>68300</v>
      </c>
      <c r="T136" s="305"/>
      <c r="U136" s="306"/>
      <c r="V136" s="304">
        <v>0</v>
      </c>
      <c r="W136" s="305"/>
      <c r="X136" s="306"/>
      <c r="Y136" s="304">
        <v>0</v>
      </c>
      <c r="Z136" s="305"/>
      <c r="AA136" s="306"/>
      <c r="AB136" s="308">
        <f t="shared" si="6"/>
        <v>68300</v>
      </c>
      <c r="AC136" s="309"/>
      <c r="AD136" s="310"/>
      <c r="AE136" s="308">
        <v>0</v>
      </c>
      <c r="AF136" s="309"/>
      <c r="AG136" s="310"/>
      <c r="AH136" s="308">
        <v>0</v>
      </c>
      <c r="AI136" s="309"/>
      <c r="AJ136" s="313"/>
      <c r="AK136" s="117"/>
      <c r="AL136" s="89" t="str">
        <f t="shared" si="7"/>
        <v>9371102990P5S0006244</v>
      </c>
      <c r="AM136" s="118"/>
      <c r="AN136" s="118"/>
      <c r="AO136" s="88"/>
    </row>
    <row r="137" spans="2:41" s="68" customFormat="1">
      <c r="B137" s="115" t="s">
        <v>159</v>
      </c>
      <c r="C137" s="92" t="s">
        <v>29</v>
      </c>
      <c r="D137" s="314" t="s">
        <v>112</v>
      </c>
      <c r="E137" s="315"/>
      <c r="F137" s="116" t="s">
        <v>208</v>
      </c>
      <c r="G137" s="316" t="s">
        <v>207</v>
      </c>
      <c r="H137" s="317"/>
      <c r="I137" s="318"/>
      <c r="J137" s="319" t="s">
        <v>161</v>
      </c>
      <c r="K137" s="320"/>
      <c r="L137" s="114"/>
      <c r="M137" s="307">
        <v>3965650.07</v>
      </c>
      <c r="N137" s="307"/>
      <c r="O137" s="307"/>
      <c r="P137" s="304">
        <v>3965650.07</v>
      </c>
      <c r="Q137" s="305"/>
      <c r="R137" s="306"/>
      <c r="S137" s="304">
        <v>3965650.07</v>
      </c>
      <c r="T137" s="305"/>
      <c r="U137" s="306"/>
      <c r="V137" s="304">
        <v>0</v>
      </c>
      <c r="W137" s="305"/>
      <c r="X137" s="306"/>
      <c r="Y137" s="304">
        <v>0</v>
      </c>
      <c r="Z137" s="305"/>
      <c r="AA137" s="306"/>
      <c r="AB137" s="308">
        <f t="shared" si="6"/>
        <v>3965650.07</v>
      </c>
      <c r="AC137" s="309"/>
      <c r="AD137" s="310"/>
      <c r="AE137" s="308">
        <v>0</v>
      </c>
      <c r="AF137" s="309"/>
      <c r="AG137" s="310"/>
      <c r="AH137" s="308">
        <v>0</v>
      </c>
      <c r="AI137" s="309"/>
      <c r="AJ137" s="313"/>
      <c r="AK137" s="117"/>
      <c r="AL137" s="89" t="str">
        <f t="shared" si="7"/>
        <v>93714039900000537540</v>
      </c>
      <c r="AM137" s="118"/>
      <c r="AN137" s="118"/>
      <c r="AO137" s="88"/>
    </row>
    <row r="138" spans="2:41" s="68" customFormat="1">
      <c r="B138" s="115" t="s">
        <v>159</v>
      </c>
      <c r="C138" s="92" t="s">
        <v>29</v>
      </c>
      <c r="D138" s="314" t="s">
        <v>112</v>
      </c>
      <c r="E138" s="315"/>
      <c r="F138" s="116" t="s">
        <v>208</v>
      </c>
      <c r="G138" s="316" t="s">
        <v>209</v>
      </c>
      <c r="H138" s="317"/>
      <c r="I138" s="318"/>
      <c r="J138" s="319" t="s">
        <v>161</v>
      </c>
      <c r="K138" s="320"/>
      <c r="L138" s="114"/>
      <c r="M138" s="307">
        <v>142100</v>
      </c>
      <c r="N138" s="307"/>
      <c r="O138" s="307"/>
      <c r="P138" s="304">
        <v>142100</v>
      </c>
      <c r="Q138" s="305"/>
      <c r="R138" s="306"/>
      <c r="S138" s="304">
        <v>71050</v>
      </c>
      <c r="T138" s="305"/>
      <c r="U138" s="306"/>
      <c r="V138" s="304">
        <v>0</v>
      </c>
      <c r="W138" s="305"/>
      <c r="X138" s="306"/>
      <c r="Y138" s="304">
        <v>0</v>
      </c>
      <c r="Z138" s="305"/>
      <c r="AA138" s="306"/>
      <c r="AB138" s="308">
        <f t="shared" si="6"/>
        <v>71050</v>
      </c>
      <c r="AC138" s="309"/>
      <c r="AD138" s="310"/>
      <c r="AE138" s="308">
        <v>71050</v>
      </c>
      <c r="AF138" s="309"/>
      <c r="AG138" s="310"/>
      <c r="AH138" s="308">
        <v>71050</v>
      </c>
      <c r="AI138" s="309"/>
      <c r="AJ138" s="313"/>
      <c r="AK138" s="117"/>
      <c r="AL138" s="89" t="str">
        <f t="shared" si="7"/>
        <v>93714039900000610540</v>
      </c>
      <c r="AM138" s="118"/>
      <c r="AN138" s="118"/>
      <c r="AO138" s="88"/>
    </row>
    <row r="139" spans="2:41" s="68" customFormat="1">
      <c r="B139" s="115" t="s">
        <v>159</v>
      </c>
      <c r="C139" s="92" t="s">
        <v>29</v>
      </c>
      <c r="D139" s="314" t="s">
        <v>112</v>
      </c>
      <c r="E139" s="315"/>
      <c r="F139" s="116" t="s">
        <v>208</v>
      </c>
      <c r="G139" s="316" t="s">
        <v>210</v>
      </c>
      <c r="H139" s="317"/>
      <c r="I139" s="318"/>
      <c r="J139" s="319" t="s">
        <v>161</v>
      </c>
      <c r="K139" s="320"/>
      <c r="L139" s="114"/>
      <c r="M139" s="307">
        <v>4800</v>
      </c>
      <c r="N139" s="307"/>
      <c r="O139" s="307"/>
      <c r="P139" s="304">
        <v>4800</v>
      </c>
      <c r="Q139" s="305"/>
      <c r="R139" s="306"/>
      <c r="S139" s="304">
        <v>4800</v>
      </c>
      <c r="T139" s="305"/>
      <c r="U139" s="306"/>
      <c r="V139" s="304">
        <v>0</v>
      </c>
      <c r="W139" s="305"/>
      <c r="X139" s="306"/>
      <c r="Y139" s="304">
        <v>0</v>
      </c>
      <c r="Z139" s="305"/>
      <c r="AA139" s="306"/>
      <c r="AB139" s="308">
        <f t="shared" si="6"/>
        <v>4800</v>
      </c>
      <c r="AC139" s="309"/>
      <c r="AD139" s="310"/>
      <c r="AE139" s="308">
        <v>0</v>
      </c>
      <c r="AF139" s="309"/>
      <c r="AG139" s="310"/>
      <c r="AH139" s="308">
        <v>0</v>
      </c>
      <c r="AI139" s="309"/>
      <c r="AJ139" s="313"/>
      <c r="AK139" s="117"/>
      <c r="AL139" s="89" t="str">
        <f t="shared" si="7"/>
        <v>93714039900000650540</v>
      </c>
      <c r="AM139" s="118"/>
      <c r="AN139" s="118"/>
      <c r="AO139" s="88"/>
    </row>
    <row r="140" spans="2:41" s="30" customFormat="1" hidden="1">
      <c r="B140" s="109"/>
      <c r="C140" s="39"/>
      <c r="D140" s="40"/>
      <c r="E140" s="491"/>
      <c r="F140" s="491"/>
      <c r="G140" s="491"/>
      <c r="H140" s="491"/>
      <c r="I140" s="491"/>
      <c r="J140" s="491"/>
      <c r="K140" s="491"/>
      <c r="L140" s="85"/>
      <c r="M140" s="370"/>
      <c r="N140" s="370"/>
      <c r="O140" s="371"/>
      <c r="P140" s="388"/>
      <c r="Q140" s="370"/>
      <c r="R140" s="371"/>
      <c r="S140" s="388"/>
      <c r="T140" s="370"/>
      <c r="U140" s="371"/>
      <c r="V140" s="388"/>
      <c r="W140" s="370"/>
      <c r="X140" s="371"/>
      <c r="Y140" s="469"/>
      <c r="Z140" s="470"/>
      <c r="AA140" s="471"/>
      <c r="AB140" s="388"/>
      <c r="AC140" s="370"/>
      <c r="AD140" s="371"/>
      <c r="AE140" s="388"/>
      <c r="AF140" s="370"/>
      <c r="AG140" s="371"/>
      <c r="AH140" s="388"/>
      <c r="AI140" s="370"/>
      <c r="AJ140" s="476"/>
      <c r="AK140" s="80"/>
      <c r="AL140" s="69"/>
    </row>
    <row r="141" spans="2:41" s="30" customFormat="1" ht="21.6" thickBot="1">
      <c r="B141" s="106" t="s">
        <v>30</v>
      </c>
      <c r="C141" s="94" t="s">
        <v>62</v>
      </c>
      <c r="D141" s="339" t="s">
        <v>24</v>
      </c>
      <c r="E141" s="340"/>
      <c r="F141" s="340"/>
      <c r="G141" s="340"/>
      <c r="H141" s="340"/>
      <c r="I141" s="340"/>
      <c r="J141" s="340"/>
      <c r="K141" s="340"/>
      <c r="L141" s="341"/>
      <c r="M141" s="401" t="s">
        <v>24</v>
      </c>
      <c r="N141" s="401"/>
      <c r="O141" s="401"/>
      <c r="P141" s="401" t="s">
        <v>24</v>
      </c>
      <c r="Q141" s="401"/>
      <c r="R141" s="401"/>
      <c r="S141" s="389">
        <v>5781915.4800000004</v>
      </c>
      <c r="T141" s="389"/>
      <c r="U141" s="389"/>
      <c r="V141" s="389">
        <v>0</v>
      </c>
      <c r="W141" s="389"/>
      <c r="X141" s="389"/>
      <c r="Y141" s="389">
        <v>0</v>
      </c>
      <c r="Z141" s="389"/>
      <c r="AA141" s="389"/>
      <c r="AB141" s="389">
        <v>5781915.4800000004</v>
      </c>
      <c r="AC141" s="389"/>
      <c r="AD141" s="389"/>
      <c r="AE141" s="401" t="s">
        <v>24</v>
      </c>
      <c r="AF141" s="401"/>
      <c r="AG141" s="401"/>
      <c r="AH141" s="401" t="s">
        <v>24</v>
      </c>
      <c r="AI141" s="401"/>
      <c r="AJ141" s="475"/>
      <c r="AK141" s="80"/>
      <c r="AL141" s="69"/>
    </row>
    <row r="143" spans="2:41" ht="13.8">
      <c r="B143" s="402" t="s">
        <v>60</v>
      </c>
      <c r="C143" s="402"/>
      <c r="D143" s="402"/>
      <c r="E143" s="402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387" t="s">
        <v>31</v>
      </c>
      <c r="AH143" s="387"/>
      <c r="AI143" s="387"/>
      <c r="AJ143" s="387"/>
      <c r="AK143" s="48"/>
    </row>
    <row r="144" spans="2:41">
      <c r="B144" s="22"/>
      <c r="C144" s="42"/>
      <c r="D144" s="42"/>
      <c r="E144" s="42"/>
      <c r="F144" s="42"/>
      <c r="G144" s="42"/>
      <c r="H144" s="42"/>
      <c r="I144" s="42"/>
      <c r="J144" s="42"/>
      <c r="K144" s="23"/>
      <c r="L144" s="87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15"/>
      <c r="Z144" s="25"/>
      <c r="AA144" s="25"/>
      <c r="AB144" s="16"/>
      <c r="AC144" s="25"/>
      <c r="AD144" s="25"/>
      <c r="AF144" s="25"/>
      <c r="AG144" s="25"/>
    </row>
    <row r="145" spans="2:41" s="1" customFormat="1" ht="11.25" customHeight="1">
      <c r="B145" s="107"/>
      <c r="C145" s="66"/>
      <c r="D145" s="342" t="s">
        <v>88</v>
      </c>
      <c r="E145" s="342"/>
      <c r="F145" s="342"/>
      <c r="G145" s="342"/>
      <c r="H145" s="342"/>
      <c r="I145" s="342"/>
      <c r="J145" s="342"/>
      <c r="K145" s="342"/>
      <c r="L145" s="342"/>
      <c r="M145" s="396" t="s">
        <v>65</v>
      </c>
      <c r="N145" s="396"/>
      <c r="O145" s="396"/>
      <c r="P145" s="396"/>
      <c r="Q145" s="396" t="s">
        <v>11</v>
      </c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 t="s">
        <v>64</v>
      </c>
      <c r="AH145" s="396"/>
      <c r="AI145" s="396"/>
      <c r="AJ145" s="474"/>
      <c r="AK145" s="73"/>
      <c r="AL145" s="70"/>
    </row>
    <row r="146" spans="2:41" s="1" customFormat="1" ht="10.199999999999999">
      <c r="B146" s="37"/>
      <c r="C146" s="67" t="s">
        <v>12</v>
      </c>
      <c r="D146" s="343"/>
      <c r="E146" s="343"/>
      <c r="F146" s="343"/>
      <c r="G146" s="343"/>
      <c r="H146" s="343"/>
      <c r="I146" s="343"/>
      <c r="J146" s="343"/>
      <c r="K146" s="343"/>
      <c r="L146" s="343"/>
      <c r="M146" s="396"/>
      <c r="N146" s="396"/>
      <c r="O146" s="396"/>
      <c r="P146" s="396"/>
      <c r="Q146" s="396" t="s">
        <v>85</v>
      </c>
      <c r="R146" s="396"/>
      <c r="S146" s="396"/>
      <c r="T146" s="396"/>
      <c r="U146" s="383" t="s">
        <v>67</v>
      </c>
      <c r="V146" s="383"/>
      <c r="W146" s="383"/>
      <c r="X146" s="383"/>
      <c r="Y146" s="425" t="s">
        <v>72</v>
      </c>
      <c r="Z146" s="425"/>
      <c r="AA146" s="425"/>
      <c r="AB146" s="425"/>
      <c r="AC146" s="425" t="s">
        <v>15</v>
      </c>
      <c r="AD146" s="425"/>
      <c r="AE146" s="425"/>
      <c r="AF146" s="425"/>
      <c r="AG146" s="396"/>
      <c r="AH146" s="396"/>
      <c r="AI146" s="396"/>
      <c r="AJ146" s="474"/>
      <c r="AK146" s="73"/>
      <c r="AL146" s="70"/>
    </row>
    <row r="147" spans="2:41" s="1" customFormat="1" ht="10.199999999999999">
      <c r="B147" s="38" t="s">
        <v>13</v>
      </c>
      <c r="C147" s="67" t="s">
        <v>14</v>
      </c>
      <c r="D147" s="343"/>
      <c r="E147" s="343"/>
      <c r="F147" s="343"/>
      <c r="G147" s="343"/>
      <c r="H147" s="343"/>
      <c r="I147" s="343"/>
      <c r="J147" s="343"/>
      <c r="K147" s="343"/>
      <c r="L147" s="343"/>
      <c r="M147" s="396"/>
      <c r="N147" s="396"/>
      <c r="O147" s="396"/>
      <c r="P147" s="396"/>
      <c r="Q147" s="396"/>
      <c r="R147" s="396"/>
      <c r="S147" s="396"/>
      <c r="T147" s="396"/>
      <c r="U147" s="384"/>
      <c r="V147" s="384"/>
      <c r="W147" s="384"/>
      <c r="X147" s="384"/>
      <c r="Y147" s="426"/>
      <c r="Z147" s="426"/>
      <c r="AA147" s="426"/>
      <c r="AB147" s="426"/>
      <c r="AC147" s="426"/>
      <c r="AD147" s="426"/>
      <c r="AE147" s="426"/>
      <c r="AF147" s="426"/>
      <c r="AG147" s="396"/>
      <c r="AH147" s="396"/>
      <c r="AI147" s="396"/>
      <c r="AJ147" s="474"/>
      <c r="AK147" s="73"/>
      <c r="AL147" s="70"/>
    </row>
    <row r="148" spans="2:41" s="1" customFormat="1" ht="10.199999999999999">
      <c r="B148" s="37"/>
      <c r="C148" s="67" t="s">
        <v>16</v>
      </c>
      <c r="D148" s="343"/>
      <c r="E148" s="343"/>
      <c r="F148" s="343"/>
      <c r="G148" s="343"/>
      <c r="H148" s="343"/>
      <c r="I148" s="343"/>
      <c r="J148" s="343"/>
      <c r="K148" s="343"/>
      <c r="L148" s="343"/>
      <c r="M148" s="396"/>
      <c r="N148" s="396"/>
      <c r="O148" s="396"/>
      <c r="P148" s="396"/>
      <c r="Q148" s="396"/>
      <c r="R148" s="396"/>
      <c r="S148" s="396"/>
      <c r="T148" s="396"/>
      <c r="U148" s="384"/>
      <c r="V148" s="384"/>
      <c r="W148" s="384"/>
      <c r="X148" s="384"/>
      <c r="Y148" s="426"/>
      <c r="Z148" s="426"/>
      <c r="AA148" s="426"/>
      <c r="AB148" s="426"/>
      <c r="AC148" s="426"/>
      <c r="AD148" s="426"/>
      <c r="AE148" s="426"/>
      <c r="AF148" s="426"/>
      <c r="AG148" s="396"/>
      <c r="AH148" s="396"/>
      <c r="AI148" s="396"/>
      <c r="AJ148" s="474"/>
      <c r="AK148" s="73"/>
      <c r="AL148" s="70"/>
    </row>
    <row r="149" spans="2:41" s="1" customFormat="1" ht="10.199999999999999">
      <c r="B149" s="37"/>
      <c r="C149" s="67"/>
      <c r="D149" s="344"/>
      <c r="E149" s="344"/>
      <c r="F149" s="344"/>
      <c r="G149" s="344"/>
      <c r="H149" s="344"/>
      <c r="I149" s="344"/>
      <c r="J149" s="344"/>
      <c r="K149" s="344"/>
      <c r="L149" s="344"/>
      <c r="M149" s="396"/>
      <c r="N149" s="396"/>
      <c r="O149" s="396"/>
      <c r="P149" s="396"/>
      <c r="Q149" s="396"/>
      <c r="R149" s="396"/>
      <c r="S149" s="396"/>
      <c r="T149" s="396"/>
      <c r="U149" s="385"/>
      <c r="V149" s="385"/>
      <c r="W149" s="385"/>
      <c r="X149" s="385"/>
      <c r="Y149" s="463"/>
      <c r="Z149" s="463"/>
      <c r="AA149" s="463"/>
      <c r="AB149" s="463"/>
      <c r="AC149" s="463"/>
      <c r="AD149" s="463"/>
      <c r="AE149" s="463"/>
      <c r="AF149" s="463"/>
      <c r="AG149" s="396"/>
      <c r="AH149" s="396"/>
      <c r="AI149" s="396"/>
      <c r="AJ149" s="474"/>
      <c r="AK149" s="73"/>
      <c r="AL149" s="70"/>
    </row>
    <row r="150" spans="2:41" ht="13.8" thickBot="1">
      <c r="B150" s="110">
        <v>1</v>
      </c>
      <c r="C150" s="44">
        <v>2</v>
      </c>
      <c r="D150" s="321">
        <v>3</v>
      </c>
      <c r="E150" s="321"/>
      <c r="F150" s="321"/>
      <c r="G150" s="321"/>
      <c r="H150" s="321"/>
      <c r="I150" s="321"/>
      <c r="J150" s="321"/>
      <c r="K150" s="321"/>
      <c r="L150" s="321"/>
      <c r="M150" s="380" t="s">
        <v>17</v>
      </c>
      <c r="N150" s="380"/>
      <c r="O150" s="380"/>
      <c r="P150" s="380"/>
      <c r="Q150" s="380" t="s">
        <v>18</v>
      </c>
      <c r="R150" s="380"/>
      <c r="S150" s="380"/>
      <c r="T150" s="380"/>
      <c r="U150" s="380" t="s">
        <v>19</v>
      </c>
      <c r="V150" s="380"/>
      <c r="W150" s="380"/>
      <c r="X150" s="380"/>
      <c r="Y150" s="381" t="s">
        <v>20</v>
      </c>
      <c r="Z150" s="381"/>
      <c r="AA150" s="381"/>
      <c r="AB150" s="381"/>
      <c r="AC150" s="380" t="s">
        <v>21</v>
      </c>
      <c r="AD150" s="380"/>
      <c r="AE150" s="380"/>
      <c r="AF150" s="380"/>
      <c r="AG150" s="380" t="s">
        <v>22</v>
      </c>
      <c r="AH150" s="380"/>
      <c r="AI150" s="380"/>
      <c r="AJ150" s="429"/>
      <c r="AK150" s="79"/>
    </row>
    <row r="151" spans="2:41" ht="21">
      <c r="B151" s="111" t="s">
        <v>32</v>
      </c>
      <c r="C151" s="90" t="s">
        <v>33</v>
      </c>
      <c r="D151" s="333" t="s">
        <v>24</v>
      </c>
      <c r="E151" s="334"/>
      <c r="F151" s="334"/>
      <c r="G151" s="334"/>
      <c r="H151" s="334"/>
      <c r="I151" s="334"/>
      <c r="J151" s="334"/>
      <c r="K151" s="334"/>
      <c r="L151" s="335"/>
      <c r="M151" s="400">
        <v>0</v>
      </c>
      <c r="N151" s="400"/>
      <c r="O151" s="400"/>
      <c r="P151" s="400"/>
      <c r="Q151" s="400">
        <v>-5781915.4800000004</v>
      </c>
      <c r="R151" s="400"/>
      <c r="S151" s="400"/>
      <c r="T151" s="400"/>
      <c r="U151" s="400">
        <v>0</v>
      </c>
      <c r="V151" s="400"/>
      <c r="W151" s="400"/>
      <c r="X151" s="400"/>
      <c r="Y151" s="400">
        <v>0</v>
      </c>
      <c r="Z151" s="400"/>
      <c r="AA151" s="400"/>
      <c r="AB151" s="400"/>
      <c r="AC151" s="400">
        <v>-5781915.4800000004</v>
      </c>
      <c r="AD151" s="400"/>
      <c r="AE151" s="400"/>
      <c r="AF151" s="400"/>
      <c r="AG151" s="400">
        <v>0</v>
      </c>
      <c r="AH151" s="400"/>
      <c r="AI151" s="400"/>
      <c r="AJ151" s="473"/>
      <c r="AK151" s="76"/>
    </row>
    <row r="152" spans="2:41">
      <c r="B152" s="112" t="s">
        <v>34</v>
      </c>
      <c r="C152" s="91"/>
      <c r="D152" s="322"/>
      <c r="E152" s="323"/>
      <c r="F152" s="323"/>
      <c r="G152" s="323"/>
      <c r="H152" s="323"/>
      <c r="I152" s="323"/>
      <c r="J152" s="323"/>
      <c r="K152" s="323"/>
      <c r="L152" s="324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472"/>
      <c r="AK152" s="76"/>
    </row>
    <row r="153" spans="2:41" ht="21">
      <c r="B153" s="112" t="s">
        <v>35</v>
      </c>
      <c r="C153" s="95" t="s">
        <v>36</v>
      </c>
      <c r="D153" s="322" t="s">
        <v>24</v>
      </c>
      <c r="E153" s="323"/>
      <c r="F153" s="323"/>
      <c r="G153" s="323"/>
      <c r="H153" s="323"/>
      <c r="I153" s="323"/>
      <c r="J153" s="323"/>
      <c r="K153" s="323"/>
      <c r="L153" s="324"/>
      <c r="M153" s="403"/>
      <c r="N153" s="403"/>
      <c r="O153" s="403"/>
      <c r="P153" s="403"/>
      <c r="Q153" s="403"/>
      <c r="R153" s="403"/>
      <c r="S153" s="403"/>
      <c r="T153" s="403"/>
      <c r="U153" s="403"/>
      <c r="V153" s="403"/>
      <c r="W153" s="403"/>
      <c r="X153" s="403"/>
      <c r="Y153" s="403"/>
      <c r="Z153" s="403"/>
      <c r="AA153" s="403"/>
      <c r="AB153" s="403"/>
      <c r="AC153" s="403"/>
      <c r="AD153" s="403"/>
      <c r="AE153" s="403"/>
      <c r="AF153" s="403"/>
      <c r="AG153" s="403"/>
      <c r="AH153" s="403"/>
      <c r="AI153" s="403"/>
      <c r="AJ153" s="468"/>
      <c r="AK153" s="76"/>
    </row>
    <row r="154" spans="2:41">
      <c r="B154" s="112" t="s">
        <v>37</v>
      </c>
      <c r="C154" s="93"/>
      <c r="D154" s="322"/>
      <c r="E154" s="323"/>
      <c r="F154" s="323"/>
      <c r="G154" s="323"/>
      <c r="H154" s="323"/>
      <c r="I154" s="323"/>
      <c r="J154" s="323"/>
      <c r="K154" s="323"/>
      <c r="L154" s="324"/>
      <c r="M154" s="372"/>
      <c r="N154" s="372"/>
      <c r="O154" s="372"/>
      <c r="P154" s="372"/>
      <c r="Q154" s="372"/>
      <c r="R154" s="372"/>
      <c r="S154" s="372"/>
      <c r="T154" s="372"/>
      <c r="U154" s="372"/>
      <c r="V154" s="372"/>
      <c r="W154" s="372"/>
      <c r="X154" s="372"/>
      <c r="Y154" s="372"/>
      <c r="Z154" s="372"/>
      <c r="AA154" s="372"/>
      <c r="AB154" s="372"/>
      <c r="AC154" s="372"/>
      <c r="AD154" s="372"/>
      <c r="AE154" s="372"/>
      <c r="AF154" s="372"/>
      <c r="AG154" s="372"/>
      <c r="AH154" s="372"/>
      <c r="AI154" s="372"/>
      <c r="AJ154" s="378"/>
      <c r="AK154" s="76"/>
    </row>
    <row r="155" spans="2:41" s="68" customFormat="1">
      <c r="B155" s="119"/>
      <c r="C155" s="120" t="s">
        <v>36</v>
      </c>
      <c r="D155" s="331"/>
      <c r="E155" s="332"/>
      <c r="F155" s="325"/>
      <c r="G155" s="326"/>
      <c r="H155" s="326"/>
      <c r="I155" s="326"/>
      <c r="J155" s="326"/>
      <c r="K155" s="326"/>
      <c r="L155" s="32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49">
        <f>Q155+U155+Y155</f>
        <v>0</v>
      </c>
      <c r="AD155" s="349"/>
      <c r="AE155" s="349"/>
      <c r="AF155" s="349"/>
      <c r="AG155" s="349"/>
      <c r="AH155" s="349"/>
      <c r="AI155" s="349"/>
      <c r="AJ155" s="350"/>
      <c r="AK155" s="126"/>
      <c r="AL155" s="122" t="str">
        <f>IF(D155="","000",D155)&amp;IF(F155="","00000000000000000",F155)</f>
        <v>00000000000000000000</v>
      </c>
      <c r="AM155" s="127"/>
      <c r="AN155" s="128"/>
      <c r="AO155" s="129"/>
    </row>
    <row r="156" spans="2:41" hidden="1">
      <c r="B156" s="113"/>
      <c r="C156" s="96"/>
      <c r="D156" s="97"/>
      <c r="E156" s="328"/>
      <c r="F156" s="329"/>
      <c r="G156" s="329"/>
      <c r="H156" s="329"/>
      <c r="I156" s="329"/>
      <c r="J156" s="329"/>
      <c r="K156" s="330"/>
      <c r="L156" s="98"/>
      <c r="M156" s="351"/>
      <c r="N156" s="352"/>
      <c r="O156" s="352"/>
      <c r="P156" s="353"/>
      <c r="Q156" s="351"/>
      <c r="R156" s="352"/>
      <c r="S156" s="352"/>
      <c r="T156" s="353"/>
      <c r="U156" s="351"/>
      <c r="V156" s="352"/>
      <c r="W156" s="352"/>
      <c r="X156" s="353"/>
      <c r="Y156" s="351"/>
      <c r="Z156" s="352"/>
      <c r="AA156" s="352"/>
      <c r="AB156" s="353"/>
      <c r="AC156" s="351"/>
      <c r="AD156" s="352"/>
      <c r="AE156" s="352"/>
      <c r="AF156" s="353"/>
      <c r="AG156" s="351"/>
      <c r="AH156" s="352"/>
      <c r="AI156" s="352"/>
      <c r="AJ156" s="354"/>
      <c r="AK156" s="76"/>
      <c r="AL156" s="70"/>
      <c r="AM156" s="1"/>
      <c r="AN156" s="1"/>
    </row>
    <row r="157" spans="2:41" ht="21">
      <c r="B157" s="112" t="s">
        <v>38</v>
      </c>
      <c r="C157" s="91" t="s">
        <v>39</v>
      </c>
      <c r="D157" s="322" t="s">
        <v>24</v>
      </c>
      <c r="E157" s="323"/>
      <c r="F157" s="323"/>
      <c r="G157" s="323"/>
      <c r="H157" s="323"/>
      <c r="I157" s="323"/>
      <c r="J157" s="323"/>
      <c r="K157" s="323"/>
      <c r="L157" s="324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6"/>
      <c r="AK157" s="76"/>
      <c r="AL157" s="70"/>
      <c r="AM157" s="1"/>
      <c r="AN157" s="1"/>
    </row>
    <row r="158" spans="2:41">
      <c r="B158" s="112" t="s">
        <v>37</v>
      </c>
      <c r="C158" s="93"/>
      <c r="D158" s="322"/>
      <c r="E158" s="323"/>
      <c r="F158" s="323"/>
      <c r="G158" s="323"/>
      <c r="H158" s="323"/>
      <c r="I158" s="323"/>
      <c r="J158" s="323"/>
      <c r="K158" s="323"/>
      <c r="L158" s="324"/>
      <c r="M158" s="372"/>
      <c r="N158" s="372"/>
      <c r="O158" s="372"/>
      <c r="P158" s="372"/>
      <c r="Q158" s="372"/>
      <c r="R158" s="372"/>
      <c r="S158" s="372"/>
      <c r="T158" s="372"/>
      <c r="U158" s="372"/>
      <c r="V158" s="372"/>
      <c r="W158" s="372"/>
      <c r="X158" s="372"/>
      <c r="Y158" s="372"/>
      <c r="Z158" s="372"/>
      <c r="AA158" s="372"/>
      <c r="AB158" s="372"/>
      <c r="AC158" s="372"/>
      <c r="AD158" s="372"/>
      <c r="AE158" s="372"/>
      <c r="AF158" s="372"/>
      <c r="AG158" s="372"/>
      <c r="AH158" s="372"/>
      <c r="AI158" s="372"/>
      <c r="AJ158" s="378"/>
      <c r="AK158" s="76"/>
      <c r="AL158" s="70"/>
      <c r="AM158" s="1"/>
      <c r="AN158" s="1"/>
    </row>
    <row r="159" spans="2:41" s="68" customFormat="1">
      <c r="B159" s="119"/>
      <c r="C159" s="120" t="s">
        <v>39</v>
      </c>
      <c r="D159" s="331"/>
      <c r="E159" s="332"/>
      <c r="F159" s="325"/>
      <c r="G159" s="326"/>
      <c r="H159" s="326"/>
      <c r="I159" s="326"/>
      <c r="J159" s="326"/>
      <c r="K159" s="326"/>
      <c r="L159" s="327"/>
      <c r="M159" s="377"/>
      <c r="N159" s="377"/>
      <c r="O159" s="377"/>
      <c r="P159" s="377"/>
      <c r="Q159" s="377"/>
      <c r="R159" s="377"/>
      <c r="S159" s="377"/>
      <c r="T159" s="377"/>
      <c r="U159" s="377"/>
      <c r="V159" s="377"/>
      <c r="W159" s="377"/>
      <c r="X159" s="377"/>
      <c r="Y159" s="377"/>
      <c r="Z159" s="377"/>
      <c r="AA159" s="377"/>
      <c r="AB159" s="377"/>
      <c r="AC159" s="349">
        <f>Q159+U159+Y159</f>
        <v>0</v>
      </c>
      <c r="AD159" s="349"/>
      <c r="AE159" s="349"/>
      <c r="AF159" s="349"/>
      <c r="AG159" s="349"/>
      <c r="AH159" s="349"/>
      <c r="AI159" s="349"/>
      <c r="AJ159" s="350"/>
      <c r="AK159" s="126"/>
      <c r="AL159" s="122" t="str">
        <f>IF(D159="","000",D159)&amp;IF(F159="","00000000000000000",F159)</f>
        <v>00000000000000000000</v>
      </c>
      <c r="AM159" s="127"/>
      <c r="AN159" s="128"/>
      <c r="AO159" s="129"/>
    </row>
    <row r="160" spans="2:41" hidden="1">
      <c r="B160" s="113"/>
      <c r="C160" s="99"/>
      <c r="D160" s="97"/>
      <c r="E160" s="328"/>
      <c r="F160" s="329"/>
      <c r="G160" s="329"/>
      <c r="H160" s="329"/>
      <c r="I160" s="329"/>
      <c r="J160" s="329"/>
      <c r="K160" s="330"/>
      <c r="L160" s="98"/>
      <c r="M160" s="373"/>
      <c r="N160" s="374"/>
      <c r="O160" s="374"/>
      <c r="P160" s="375"/>
      <c r="Q160" s="373"/>
      <c r="R160" s="374"/>
      <c r="S160" s="374"/>
      <c r="T160" s="375"/>
      <c r="U160" s="373"/>
      <c r="V160" s="374"/>
      <c r="W160" s="374"/>
      <c r="X160" s="375"/>
      <c r="Y160" s="373"/>
      <c r="Z160" s="374"/>
      <c r="AA160" s="374"/>
      <c r="AB160" s="375"/>
      <c r="AC160" s="373"/>
      <c r="AD160" s="374"/>
      <c r="AE160" s="374"/>
      <c r="AF160" s="375"/>
      <c r="AG160" s="351"/>
      <c r="AH160" s="352"/>
      <c r="AI160" s="352"/>
      <c r="AJ160" s="354"/>
      <c r="AK160" s="76"/>
      <c r="AL160" s="70"/>
      <c r="AM160" s="1"/>
      <c r="AN160" s="1"/>
    </row>
    <row r="161" spans="2:41">
      <c r="B161" s="112" t="s">
        <v>40</v>
      </c>
      <c r="C161" s="91" t="s">
        <v>41</v>
      </c>
      <c r="D161" s="322" t="s">
        <v>24</v>
      </c>
      <c r="E161" s="323"/>
      <c r="F161" s="323"/>
      <c r="G161" s="323"/>
      <c r="H161" s="323"/>
      <c r="I161" s="323"/>
      <c r="J161" s="323"/>
      <c r="K161" s="323"/>
      <c r="L161" s="324"/>
      <c r="M161" s="496"/>
      <c r="N161" s="496"/>
      <c r="O161" s="496"/>
      <c r="P161" s="496"/>
      <c r="Q161" s="376" t="s">
        <v>24</v>
      </c>
      <c r="R161" s="376"/>
      <c r="S161" s="376"/>
      <c r="T161" s="376"/>
      <c r="U161" s="355">
        <v>0</v>
      </c>
      <c r="V161" s="355"/>
      <c r="W161" s="355"/>
      <c r="X161" s="355"/>
      <c r="Y161" s="355">
        <v>0</v>
      </c>
      <c r="Z161" s="355"/>
      <c r="AA161" s="355"/>
      <c r="AB161" s="355"/>
      <c r="AC161" s="355">
        <v>0</v>
      </c>
      <c r="AD161" s="355"/>
      <c r="AE161" s="355"/>
      <c r="AF161" s="355"/>
      <c r="AG161" s="355">
        <v>0</v>
      </c>
      <c r="AH161" s="355"/>
      <c r="AI161" s="355"/>
      <c r="AJ161" s="356"/>
      <c r="AK161" s="76"/>
      <c r="AL161" s="70"/>
      <c r="AM161" s="1"/>
      <c r="AN161" s="1"/>
    </row>
    <row r="162" spans="2:41">
      <c r="B162" s="112" t="s">
        <v>93</v>
      </c>
      <c r="C162" s="91" t="s">
        <v>42</v>
      </c>
      <c r="D162" s="322" t="s">
        <v>24</v>
      </c>
      <c r="E162" s="323"/>
      <c r="F162" s="323"/>
      <c r="G162" s="323"/>
      <c r="H162" s="323"/>
      <c r="I162" s="323"/>
      <c r="J162" s="323"/>
      <c r="K162" s="323"/>
      <c r="L162" s="324"/>
      <c r="M162" s="355"/>
      <c r="N162" s="355"/>
      <c r="O162" s="355"/>
      <c r="P162" s="355"/>
      <c r="Q162" s="376" t="s">
        <v>92</v>
      </c>
      <c r="R162" s="376"/>
      <c r="S162" s="376"/>
      <c r="T162" s="376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76" t="s">
        <v>92</v>
      </c>
      <c r="AH162" s="376"/>
      <c r="AI162" s="376"/>
      <c r="AJ162" s="481"/>
      <c r="AK162" s="82"/>
      <c r="AL162" s="47"/>
      <c r="AM162" s="1"/>
      <c r="AN162" s="1"/>
    </row>
    <row r="163" spans="2:41">
      <c r="B163" s="119"/>
      <c r="C163" s="120" t="s">
        <v>42</v>
      </c>
      <c r="D163" s="331"/>
      <c r="E163" s="332"/>
      <c r="F163" s="325"/>
      <c r="G163" s="326"/>
      <c r="H163" s="326"/>
      <c r="I163" s="326"/>
      <c r="J163" s="326"/>
      <c r="K163" s="326"/>
      <c r="L163" s="327"/>
      <c r="M163" s="399"/>
      <c r="N163" s="399"/>
      <c r="O163" s="399"/>
      <c r="P163" s="399"/>
      <c r="Q163" s="483" t="s">
        <v>24</v>
      </c>
      <c r="R163" s="483"/>
      <c r="S163" s="483"/>
      <c r="T163" s="483"/>
      <c r="U163" s="377"/>
      <c r="V163" s="377"/>
      <c r="W163" s="377"/>
      <c r="X163" s="377"/>
      <c r="Y163" s="377"/>
      <c r="Z163" s="377"/>
      <c r="AA163" s="377"/>
      <c r="AB163" s="377"/>
      <c r="AC163" s="349">
        <f>U163+Y163</f>
        <v>0</v>
      </c>
      <c r="AD163" s="349"/>
      <c r="AE163" s="349"/>
      <c r="AF163" s="349"/>
      <c r="AG163" s="483" t="s">
        <v>24</v>
      </c>
      <c r="AH163" s="483"/>
      <c r="AI163" s="483"/>
      <c r="AJ163" s="484"/>
      <c r="AK163" s="121"/>
      <c r="AL163" s="122" t="str">
        <f>IF(D163="","000",D163)&amp;IF(F163="","00000000000000000",F163)</f>
        <v>00000000000000000000</v>
      </c>
      <c r="AM163" s="123"/>
      <c r="AN163" s="124"/>
      <c r="AO163" s="125"/>
    </row>
    <row r="164" spans="2:41">
      <c r="B164" s="112" t="s">
        <v>91</v>
      </c>
      <c r="C164" s="91" t="s">
        <v>43</v>
      </c>
      <c r="D164" s="322" t="s">
        <v>92</v>
      </c>
      <c r="E164" s="323"/>
      <c r="F164" s="323"/>
      <c r="G164" s="323"/>
      <c r="H164" s="323"/>
      <c r="I164" s="323"/>
      <c r="J164" s="323"/>
      <c r="K164" s="323"/>
      <c r="L164" s="324"/>
      <c r="M164" s="355"/>
      <c r="N164" s="355"/>
      <c r="O164" s="355"/>
      <c r="P164" s="355"/>
      <c r="Q164" s="376" t="s">
        <v>92</v>
      </c>
      <c r="R164" s="376"/>
      <c r="S164" s="376"/>
      <c r="T164" s="376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76" t="s">
        <v>92</v>
      </c>
      <c r="AH164" s="376"/>
      <c r="AI164" s="376"/>
      <c r="AJ164" s="481"/>
      <c r="AK164" s="82"/>
      <c r="AL164" s="46"/>
      <c r="AM164" s="1"/>
      <c r="AN164" s="1"/>
    </row>
    <row r="165" spans="2:41">
      <c r="B165" s="119"/>
      <c r="C165" s="120" t="s">
        <v>43</v>
      </c>
      <c r="D165" s="331"/>
      <c r="E165" s="332"/>
      <c r="F165" s="325"/>
      <c r="G165" s="326"/>
      <c r="H165" s="326"/>
      <c r="I165" s="326"/>
      <c r="J165" s="326"/>
      <c r="K165" s="326"/>
      <c r="L165" s="327"/>
      <c r="M165" s="399"/>
      <c r="N165" s="399"/>
      <c r="O165" s="399"/>
      <c r="P165" s="399"/>
      <c r="Q165" s="483" t="s">
        <v>24</v>
      </c>
      <c r="R165" s="483"/>
      <c r="S165" s="483"/>
      <c r="T165" s="483"/>
      <c r="U165" s="377"/>
      <c r="V165" s="377"/>
      <c r="W165" s="377"/>
      <c r="X165" s="377"/>
      <c r="Y165" s="377"/>
      <c r="Z165" s="377"/>
      <c r="AA165" s="377"/>
      <c r="AB165" s="377"/>
      <c r="AC165" s="349">
        <f>U165+Y165</f>
        <v>0</v>
      </c>
      <c r="AD165" s="349"/>
      <c r="AE165" s="349"/>
      <c r="AF165" s="349"/>
      <c r="AG165" s="483" t="s">
        <v>24</v>
      </c>
      <c r="AH165" s="483"/>
      <c r="AI165" s="483"/>
      <c r="AJ165" s="484"/>
      <c r="AK165" s="121"/>
      <c r="AL165" s="122" t="str">
        <f>IF(D165="","000",D165)&amp;IF(F165="","00000000000000000",F165)</f>
        <v>00000000000000000000</v>
      </c>
      <c r="AM165" s="123"/>
      <c r="AN165" s="124"/>
      <c r="AO165" s="125"/>
    </row>
    <row r="166" spans="2:41" ht="21">
      <c r="B166" s="112" t="s">
        <v>44</v>
      </c>
      <c r="C166" s="91" t="s">
        <v>45</v>
      </c>
      <c r="D166" s="322" t="s">
        <v>24</v>
      </c>
      <c r="E166" s="323"/>
      <c r="F166" s="323"/>
      <c r="G166" s="323"/>
      <c r="H166" s="323"/>
      <c r="I166" s="323"/>
      <c r="J166" s="323"/>
      <c r="K166" s="323"/>
      <c r="L166" s="324"/>
      <c r="M166" s="376" t="s">
        <v>24</v>
      </c>
      <c r="N166" s="376"/>
      <c r="O166" s="376"/>
      <c r="P166" s="376"/>
      <c r="Q166" s="477">
        <f>Q167</f>
        <v>-5781915.4800000004</v>
      </c>
      <c r="R166" s="478"/>
      <c r="S166" s="478"/>
      <c r="T166" s="479"/>
      <c r="U166" s="477">
        <f>U167+U180</f>
        <v>0</v>
      </c>
      <c r="V166" s="478"/>
      <c r="W166" s="478"/>
      <c r="X166" s="479"/>
      <c r="Y166" s="477">
        <f>Y180</f>
        <v>0</v>
      </c>
      <c r="Z166" s="478"/>
      <c r="AA166" s="478"/>
      <c r="AB166" s="479"/>
      <c r="AC166" s="477">
        <f>AC167+AC180</f>
        <v>-5781915.4800000004</v>
      </c>
      <c r="AD166" s="478"/>
      <c r="AE166" s="478"/>
      <c r="AF166" s="479"/>
      <c r="AG166" s="376" t="s">
        <v>24</v>
      </c>
      <c r="AH166" s="376"/>
      <c r="AI166" s="376"/>
      <c r="AJ166" s="481"/>
      <c r="AK166" s="82"/>
      <c r="AL166" s="70"/>
      <c r="AM166" s="1"/>
      <c r="AN166" s="1"/>
    </row>
    <row r="167" spans="2:41" ht="31.2">
      <c r="B167" s="112" t="s">
        <v>46</v>
      </c>
      <c r="C167" s="91" t="s">
        <v>47</v>
      </c>
      <c r="D167" s="322" t="s">
        <v>24</v>
      </c>
      <c r="E167" s="323"/>
      <c r="F167" s="323"/>
      <c r="G167" s="323"/>
      <c r="H167" s="323"/>
      <c r="I167" s="323"/>
      <c r="J167" s="323"/>
      <c r="K167" s="323"/>
      <c r="L167" s="324"/>
      <c r="M167" s="376" t="s">
        <v>24</v>
      </c>
      <c r="N167" s="376"/>
      <c r="O167" s="376"/>
      <c r="P167" s="376"/>
      <c r="Q167" s="355">
        <f>SUM(Q169:Q170)</f>
        <v>-5781915.4800000004</v>
      </c>
      <c r="R167" s="355"/>
      <c r="S167" s="355"/>
      <c r="T167" s="355"/>
      <c r="U167" s="355">
        <f>SUM(U169:U170)</f>
        <v>0</v>
      </c>
      <c r="V167" s="355"/>
      <c r="W167" s="355"/>
      <c r="X167" s="355"/>
      <c r="Y167" s="376" t="s">
        <v>24</v>
      </c>
      <c r="Z167" s="376"/>
      <c r="AA167" s="376"/>
      <c r="AB167" s="376"/>
      <c r="AC167" s="355">
        <f>SUM(AC169:AC170)</f>
        <v>-5781915.4800000004</v>
      </c>
      <c r="AD167" s="355"/>
      <c r="AE167" s="355"/>
      <c r="AF167" s="355"/>
      <c r="AG167" s="376" t="s">
        <v>24</v>
      </c>
      <c r="AH167" s="376"/>
      <c r="AI167" s="376"/>
      <c r="AJ167" s="481"/>
      <c r="AK167" s="82"/>
      <c r="AL167" s="70"/>
      <c r="AM167" s="1"/>
      <c r="AN167" s="1"/>
    </row>
    <row r="168" spans="2:41">
      <c r="B168" s="112" t="s">
        <v>37</v>
      </c>
      <c r="C168" s="91"/>
      <c r="D168" s="322"/>
      <c r="E168" s="323"/>
      <c r="F168" s="323"/>
      <c r="G168" s="323"/>
      <c r="H168" s="323"/>
      <c r="I168" s="323"/>
      <c r="J168" s="323"/>
      <c r="K168" s="323"/>
      <c r="L168" s="324"/>
      <c r="M168" s="392"/>
      <c r="N168" s="393"/>
      <c r="O168" s="393"/>
      <c r="P168" s="394"/>
      <c r="Q168" s="392"/>
      <c r="R168" s="393"/>
      <c r="S168" s="393"/>
      <c r="T168" s="394"/>
      <c r="U168" s="392"/>
      <c r="V168" s="393"/>
      <c r="W168" s="393"/>
      <c r="X168" s="394"/>
      <c r="Y168" s="392"/>
      <c r="Z168" s="393"/>
      <c r="AA168" s="393"/>
      <c r="AB168" s="394"/>
      <c r="AC168" s="392"/>
      <c r="AD168" s="393"/>
      <c r="AE168" s="393"/>
      <c r="AF168" s="394"/>
      <c r="AG168" s="392"/>
      <c r="AH168" s="393"/>
      <c r="AI168" s="393"/>
      <c r="AJ168" s="482"/>
      <c r="AK168" s="82"/>
      <c r="AL168" s="70"/>
      <c r="AM168" s="1"/>
      <c r="AN168" s="1"/>
    </row>
    <row r="169" spans="2:41" ht="21">
      <c r="B169" s="112" t="s">
        <v>48</v>
      </c>
      <c r="C169" s="95" t="s">
        <v>49</v>
      </c>
      <c r="D169" s="322" t="s">
        <v>24</v>
      </c>
      <c r="E169" s="323"/>
      <c r="F169" s="323"/>
      <c r="G169" s="323"/>
      <c r="H169" s="323"/>
      <c r="I169" s="323"/>
      <c r="J169" s="323"/>
      <c r="K169" s="323"/>
      <c r="L169" s="324"/>
      <c r="M169" s="398" t="s">
        <v>24</v>
      </c>
      <c r="N169" s="398"/>
      <c r="O169" s="398"/>
      <c r="P169" s="398"/>
      <c r="Q169" s="485">
        <v>-66387662.280000001</v>
      </c>
      <c r="R169" s="485"/>
      <c r="S169" s="485"/>
      <c r="T169" s="485"/>
      <c r="U169" s="485">
        <v>0</v>
      </c>
      <c r="V169" s="485"/>
      <c r="W169" s="485"/>
      <c r="X169" s="485"/>
      <c r="Y169" s="398" t="s">
        <v>24</v>
      </c>
      <c r="Z169" s="398"/>
      <c r="AA169" s="398"/>
      <c r="AB169" s="398"/>
      <c r="AC169" s="492">
        <f>Q169+U169</f>
        <v>-66387662.280000001</v>
      </c>
      <c r="AD169" s="492"/>
      <c r="AE169" s="492"/>
      <c r="AF169" s="492"/>
      <c r="AG169" s="398" t="s">
        <v>24</v>
      </c>
      <c r="AH169" s="398"/>
      <c r="AI169" s="398"/>
      <c r="AJ169" s="467"/>
      <c r="AK169" s="82"/>
      <c r="AL169" s="70"/>
      <c r="AM169" s="1"/>
      <c r="AN169" s="1"/>
    </row>
    <row r="170" spans="2:41" ht="21.6" thickBot="1">
      <c r="B170" s="112" t="s">
        <v>50</v>
      </c>
      <c r="C170" s="94" t="s">
        <v>51</v>
      </c>
      <c r="D170" s="339" t="s">
        <v>24</v>
      </c>
      <c r="E170" s="340"/>
      <c r="F170" s="340"/>
      <c r="G170" s="340"/>
      <c r="H170" s="340"/>
      <c r="I170" s="340"/>
      <c r="J170" s="340"/>
      <c r="K170" s="340"/>
      <c r="L170" s="341"/>
      <c r="M170" s="382" t="s">
        <v>24</v>
      </c>
      <c r="N170" s="382"/>
      <c r="O170" s="382"/>
      <c r="P170" s="382"/>
      <c r="Q170" s="379">
        <v>60605746.799999997</v>
      </c>
      <c r="R170" s="379"/>
      <c r="S170" s="379"/>
      <c r="T170" s="379"/>
      <c r="U170" s="379">
        <v>0</v>
      </c>
      <c r="V170" s="379"/>
      <c r="W170" s="379"/>
      <c r="X170" s="379"/>
      <c r="Y170" s="382" t="s">
        <v>24</v>
      </c>
      <c r="Z170" s="382"/>
      <c r="AA170" s="382"/>
      <c r="AB170" s="382"/>
      <c r="AC170" s="386">
        <f>Q170+U170</f>
        <v>60605746.799999997</v>
      </c>
      <c r="AD170" s="386"/>
      <c r="AE170" s="386"/>
      <c r="AF170" s="386"/>
      <c r="AG170" s="382" t="s">
        <v>24</v>
      </c>
      <c r="AH170" s="382"/>
      <c r="AI170" s="382"/>
      <c r="AJ170" s="395"/>
      <c r="AK170" s="82"/>
      <c r="AL170" s="70"/>
      <c r="AM170" s="1"/>
      <c r="AN170" s="1"/>
    </row>
    <row r="171" spans="2:41">
      <c r="B171" s="45"/>
      <c r="C171" s="32"/>
      <c r="D171" s="32"/>
      <c r="E171" s="32"/>
      <c r="F171" s="32"/>
      <c r="G171" s="32"/>
      <c r="H171" s="32"/>
      <c r="I171" s="32"/>
      <c r="J171" s="32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7"/>
      <c r="Z171" s="46"/>
      <c r="AA171" s="46"/>
      <c r="AB171" s="46"/>
      <c r="AC171" s="46"/>
      <c r="AD171" s="46"/>
      <c r="AF171" s="46"/>
      <c r="AG171" s="46"/>
    </row>
    <row r="172" spans="2:41">
      <c r="B172" s="45"/>
      <c r="C172" s="32"/>
      <c r="D172" s="32"/>
      <c r="E172" s="32"/>
      <c r="F172" s="32"/>
      <c r="G172" s="32"/>
      <c r="H172" s="32"/>
      <c r="I172" s="32"/>
      <c r="J172" s="32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AC172" s="48"/>
      <c r="AD172" s="48"/>
      <c r="AF172" s="48"/>
      <c r="AG172" s="480" t="s">
        <v>61</v>
      </c>
      <c r="AH172" s="480"/>
      <c r="AI172" s="480"/>
      <c r="AJ172" s="480"/>
      <c r="AK172" s="48"/>
    </row>
    <row r="173" spans="2:41">
      <c r="B173" s="49"/>
      <c r="C173" s="50"/>
      <c r="D173" s="50"/>
      <c r="E173" s="50"/>
      <c r="F173" s="50"/>
      <c r="G173" s="50"/>
      <c r="H173" s="50"/>
      <c r="I173" s="50"/>
      <c r="J173" s="50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51"/>
      <c r="Z173" s="18"/>
      <c r="AA173" s="18"/>
      <c r="AB173" s="18"/>
      <c r="AC173" s="18"/>
      <c r="AD173" s="18"/>
      <c r="AF173" s="18"/>
      <c r="AG173" s="18"/>
    </row>
    <row r="174" spans="2:41" s="1" customFormat="1" ht="11.25" customHeight="1">
      <c r="B174" s="107"/>
      <c r="C174" s="66"/>
      <c r="D174" s="342" t="s">
        <v>57</v>
      </c>
      <c r="E174" s="342"/>
      <c r="F174" s="342"/>
      <c r="G174" s="342"/>
      <c r="H174" s="342"/>
      <c r="I174" s="342"/>
      <c r="J174" s="342"/>
      <c r="K174" s="342"/>
      <c r="L174" s="342"/>
      <c r="M174" s="396" t="s">
        <v>65</v>
      </c>
      <c r="N174" s="396"/>
      <c r="O174" s="396"/>
      <c r="P174" s="396"/>
      <c r="Q174" s="396" t="s">
        <v>11</v>
      </c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 t="s">
        <v>64</v>
      </c>
      <c r="AH174" s="396"/>
      <c r="AI174" s="396"/>
      <c r="AJ174" s="474"/>
      <c r="AK174" s="73"/>
      <c r="AL174" s="70"/>
    </row>
    <row r="175" spans="2:41" s="1" customFormat="1" ht="10.199999999999999">
      <c r="B175" s="37"/>
      <c r="C175" s="67" t="s">
        <v>12</v>
      </c>
      <c r="D175" s="343"/>
      <c r="E175" s="343"/>
      <c r="F175" s="343"/>
      <c r="G175" s="343"/>
      <c r="H175" s="343"/>
      <c r="I175" s="343"/>
      <c r="J175" s="343"/>
      <c r="K175" s="343"/>
      <c r="L175" s="343"/>
      <c r="M175" s="396"/>
      <c r="N175" s="396"/>
      <c r="O175" s="396"/>
      <c r="P175" s="396"/>
      <c r="Q175" s="396" t="s">
        <v>71</v>
      </c>
      <c r="R175" s="396"/>
      <c r="S175" s="396"/>
      <c r="T175" s="396"/>
      <c r="U175" s="383" t="s">
        <v>67</v>
      </c>
      <c r="V175" s="383"/>
      <c r="W175" s="383"/>
      <c r="X175" s="383"/>
      <c r="Y175" s="425" t="s">
        <v>72</v>
      </c>
      <c r="Z175" s="425"/>
      <c r="AA175" s="425"/>
      <c r="AB175" s="425"/>
      <c r="AC175" s="425" t="s">
        <v>15</v>
      </c>
      <c r="AD175" s="425"/>
      <c r="AE175" s="425"/>
      <c r="AF175" s="425"/>
      <c r="AG175" s="396"/>
      <c r="AH175" s="396"/>
      <c r="AI175" s="396"/>
      <c r="AJ175" s="474"/>
      <c r="AK175" s="73"/>
      <c r="AL175" s="70"/>
    </row>
    <row r="176" spans="2:41" s="1" customFormat="1" ht="10.199999999999999">
      <c r="B176" s="38" t="s">
        <v>13</v>
      </c>
      <c r="C176" s="67" t="s">
        <v>14</v>
      </c>
      <c r="D176" s="343"/>
      <c r="E176" s="343"/>
      <c r="F176" s="343"/>
      <c r="G176" s="343"/>
      <c r="H176" s="343"/>
      <c r="I176" s="343"/>
      <c r="J176" s="343"/>
      <c r="K176" s="343"/>
      <c r="L176" s="343"/>
      <c r="M176" s="396"/>
      <c r="N176" s="396"/>
      <c r="O176" s="396"/>
      <c r="P176" s="396"/>
      <c r="Q176" s="396"/>
      <c r="R176" s="396"/>
      <c r="S176" s="396"/>
      <c r="T176" s="396"/>
      <c r="U176" s="384"/>
      <c r="V176" s="384"/>
      <c r="W176" s="384"/>
      <c r="X176" s="384"/>
      <c r="Y176" s="426"/>
      <c r="Z176" s="426"/>
      <c r="AA176" s="426"/>
      <c r="AB176" s="426"/>
      <c r="AC176" s="426"/>
      <c r="AD176" s="426"/>
      <c r="AE176" s="426"/>
      <c r="AF176" s="426"/>
      <c r="AG176" s="396"/>
      <c r="AH176" s="396"/>
      <c r="AI176" s="396"/>
      <c r="AJ176" s="474"/>
      <c r="AK176" s="73"/>
      <c r="AL176" s="70"/>
    </row>
    <row r="177" spans="2:38" s="1" customFormat="1" ht="10.199999999999999">
      <c r="B177" s="37"/>
      <c r="C177" s="67" t="s">
        <v>16</v>
      </c>
      <c r="D177" s="343"/>
      <c r="E177" s="343"/>
      <c r="F177" s="343"/>
      <c r="G177" s="343"/>
      <c r="H177" s="343"/>
      <c r="I177" s="343"/>
      <c r="J177" s="343"/>
      <c r="K177" s="343"/>
      <c r="L177" s="343"/>
      <c r="M177" s="396"/>
      <c r="N177" s="396"/>
      <c r="O177" s="396"/>
      <c r="P177" s="396"/>
      <c r="Q177" s="396"/>
      <c r="R177" s="396"/>
      <c r="S177" s="396"/>
      <c r="T177" s="396"/>
      <c r="U177" s="384"/>
      <c r="V177" s="384"/>
      <c r="W177" s="384"/>
      <c r="X177" s="384"/>
      <c r="Y177" s="426"/>
      <c r="Z177" s="426"/>
      <c r="AA177" s="426"/>
      <c r="AB177" s="426"/>
      <c r="AC177" s="426"/>
      <c r="AD177" s="426"/>
      <c r="AE177" s="426"/>
      <c r="AF177" s="426"/>
      <c r="AG177" s="396"/>
      <c r="AH177" s="396"/>
      <c r="AI177" s="396"/>
      <c r="AJ177" s="474"/>
      <c r="AK177" s="73"/>
      <c r="AL177" s="70"/>
    </row>
    <row r="178" spans="2:38" s="1" customFormat="1" ht="10.199999999999999">
      <c r="B178" s="37"/>
      <c r="C178" s="67"/>
      <c r="D178" s="344"/>
      <c r="E178" s="344"/>
      <c r="F178" s="344"/>
      <c r="G178" s="344"/>
      <c r="H178" s="344"/>
      <c r="I178" s="344"/>
      <c r="J178" s="344"/>
      <c r="K178" s="344"/>
      <c r="L178" s="344"/>
      <c r="M178" s="396"/>
      <c r="N178" s="396"/>
      <c r="O178" s="396"/>
      <c r="P178" s="396"/>
      <c r="Q178" s="396"/>
      <c r="R178" s="396"/>
      <c r="S178" s="396"/>
      <c r="T178" s="396"/>
      <c r="U178" s="385"/>
      <c r="V178" s="385"/>
      <c r="W178" s="385"/>
      <c r="X178" s="385"/>
      <c r="Y178" s="463"/>
      <c r="Z178" s="463"/>
      <c r="AA178" s="463"/>
      <c r="AB178" s="463"/>
      <c r="AC178" s="463"/>
      <c r="AD178" s="463"/>
      <c r="AE178" s="463"/>
      <c r="AF178" s="463"/>
      <c r="AG178" s="396"/>
      <c r="AH178" s="396"/>
      <c r="AI178" s="396"/>
      <c r="AJ178" s="474"/>
      <c r="AK178" s="73"/>
      <c r="AL178" s="70"/>
    </row>
    <row r="179" spans="2:38" ht="13.8" thickBot="1">
      <c r="B179" s="110">
        <v>1</v>
      </c>
      <c r="C179" s="44">
        <v>2</v>
      </c>
      <c r="D179" s="321">
        <v>3</v>
      </c>
      <c r="E179" s="321"/>
      <c r="F179" s="321"/>
      <c r="G179" s="321"/>
      <c r="H179" s="321"/>
      <c r="I179" s="321"/>
      <c r="J179" s="321"/>
      <c r="K179" s="321"/>
      <c r="L179" s="321"/>
      <c r="M179" s="380" t="s">
        <v>17</v>
      </c>
      <c r="N179" s="380"/>
      <c r="O179" s="380"/>
      <c r="P179" s="380"/>
      <c r="Q179" s="380" t="s">
        <v>18</v>
      </c>
      <c r="R179" s="380"/>
      <c r="S179" s="380"/>
      <c r="T179" s="380"/>
      <c r="U179" s="380" t="s">
        <v>19</v>
      </c>
      <c r="V179" s="380"/>
      <c r="W179" s="380"/>
      <c r="X179" s="380"/>
      <c r="Y179" s="381" t="s">
        <v>20</v>
      </c>
      <c r="Z179" s="381"/>
      <c r="AA179" s="381"/>
      <c r="AB179" s="381"/>
      <c r="AC179" s="380" t="s">
        <v>21</v>
      </c>
      <c r="AD179" s="380"/>
      <c r="AE179" s="380"/>
      <c r="AF179" s="380"/>
      <c r="AG179" s="380" t="s">
        <v>22</v>
      </c>
      <c r="AH179" s="380"/>
      <c r="AI179" s="380"/>
      <c r="AJ179" s="429"/>
      <c r="AK179" s="79"/>
    </row>
    <row r="180" spans="2:38" ht="21">
      <c r="B180" s="111" t="s">
        <v>52</v>
      </c>
      <c r="C180" s="26" t="s">
        <v>53</v>
      </c>
      <c r="D180" s="357" t="s">
        <v>24</v>
      </c>
      <c r="E180" s="358"/>
      <c r="F180" s="358"/>
      <c r="G180" s="358"/>
      <c r="H180" s="358"/>
      <c r="I180" s="358"/>
      <c r="J180" s="358"/>
      <c r="K180" s="358"/>
      <c r="L180" s="359"/>
      <c r="M180" s="486" t="s">
        <v>24</v>
      </c>
      <c r="N180" s="486"/>
      <c r="O180" s="486"/>
      <c r="P180" s="486"/>
      <c r="Q180" s="486" t="s">
        <v>24</v>
      </c>
      <c r="R180" s="486"/>
      <c r="S180" s="486"/>
      <c r="T180" s="486"/>
      <c r="U180" s="441">
        <f>SUM(U182:U183)</f>
        <v>0</v>
      </c>
      <c r="V180" s="441"/>
      <c r="W180" s="441"/>
      <c r="X180" s="441"/>
      <c r="Y180" s="441">
        <f>SUM(Y182:Y183)</f>
        <v>0</v>
      </c>
      <c r="Z180" s="441"/>
      <c r="AA180" s="441"/>
      <c r="AB180" s="441"/>
      <c r="AC180" s="441">
        <f>SUM(AC182:AC183)</f>
        <v>0</v>
      </c>
      <c r="AD180" s="441"/>
      <c r="AE180" s="441"/>
      <c r="AF180" s="441"/>
      <c r="AG180" s="486" t="s">
        <v>24</v>
      </c>
      <c r="AH180" s="486"/>
      <c r="AI180" s="486"/>
      <c r="AJ180" s="487"/>
      <c r="AK180" s="82"/>
    </row>
    <row r="181" spans="2:38" hidden="1">
      <c r="B181" s="112" t="s">
        <v>37</v>
      </c>
      <c r="C181" s="29"/>
      <c r="D181" s="493"/>
      <c r="E181" s="494"/>
      <c r="F181" s="494"/>
      <c r="G181" s="494"/>
      <c r="H181" s="494"/>
      <c r="I181" s="494"/>
      <c r="J181" s="494"/>
      <c r="K181" s="495"/>
      <c r="L181" s="86"/>
      <c r="M181" s="392"/>
      <c r="N181" s="393"/>
      <c r="O181" s="393"/>
      <c r="P181" s="394"/>
      <c r="Q181" s="392"/>
      <c r="R181" s="393"/>
      <c r="S181" s="393"/>
      <c r="T181" s="394"/>
      <c r="U181" s="351"/>
      <c r="V181" s="352"/>
      <c r="W181" s="352"/>
      <c r="X181" s="353"/>
      <c r="Y181" s="488"/>
      <c r="Z181" s="489"/>
      <c r="AA181" s="489"/>
      <c r="AB181" s="490"/>
      <c r="AC181" s="488"/>
      <c r="AD181" s="489"/>
      <c r="AE181" s="489"/>
      <c r="AF181" s="490"/>
      <c r="AG181" s="392"/>
      <c r="AH181" s="393"/>
      <c r="AI181" s="393"/>
      <c r="AJ181" s="482"/>
      <c r="AK181" s="82"/>
    </row>
    <row r="182" spans="2:38" ht="21">
      <c r="B182" s="112" t="s">
        <v>89</v>
      </c>
      <c r="C182" s="28" t="s">
        <v>54</v>
      </c>
      <c r="D182" s="493" t="s">
        <v>24</v>
      </c>
      <c r="E182" s="494"/>
      <c r="F182" s="494"/>
      <c r="G182" s="494"/>
      <c r="H182" s="494"/>
      <c r="I182" s="494"/>
      <c r="J182" s="494"/>
      <c r="K182" s="494"/>
      <c r="L182" s="495"/>
      <c r="M182" s="376" t="s">
        <v>24</v>
      </c>
      <c r="N182" s="376"/>
      <c r="O182" s="376"/>
      <c r="P182" s="376"/>
      <c r="Q182" s="376" t="s">
        <v>24</v>
      </c>
      <c r="R182" s="376"/>
      <c r="S182" s="376"/>
      <c r="T182" s="376"/>
      <c r="U182" s="307"/>
      <c r="V182" s="307"/>
      <c r="W182" s="307"/>
      <c r="X182" s="307"/>
      <c r="Y182" s="307"/>
      <c r="Z182" s="307"/>
      <c r="AA182" s="307"/>
      <c r="AB182" s="307"/>
      <c r="AC182" s="311">
        <f>U182+Y182</f>
        <v>0</v>
      </c>
      <c r="AD182" s="311"/>
      <c r="AE182" s="311"/>
      <c r="AF182" s="311"/>
      <c r="AG182" s="376" t="s">
        <v>24</v>
      </c>
      <c r="AH182" s="376"/>
      <c r="AI182" s="376"/>
      <c r="AJ182" s="481"/>
      <c r="AK182" s="82"/>
      <c r="AL182" s="46"/>
    </row>
    <row r="183" spans="2:38" ht="21.6" thickBot="1">
      <c r="B183" s="112" t="s">
        <v>90</v>
      </c>
      <c r="C183" s="41" t="s">
        <v>55</v>
      </c>
      <c r="D183" s="365" t="s">
        <v>24</v>
      </c>
      <c r="E183" s="366"/>
      <c r="F183" s="366"/>
      <c r="G183" s="366"/>
      <c r="H183" s="366"/>
      <c r="I183" s="366"/>
      <c r="J183" s="366"/>
      <c r="K183" s="366"/>
      <c r="L183" s="367"/>
      <c r="M183" s="382" t="s">
        <v>24</v>
      </c>
      <c r="N183" s="382"/>
      <c r="O183" s="382"/>
      <c r="P183" s="382"/>
      <c r="Q183" s="382" t="s">
        <v>24</v>
      </c>
      <c r="R183" s="382"/>
      <c r="S183" s="382"/>
      <c r="T183" s="382"/>
      <c r="U183" s="379"/>
      <c r="V183" s="379"/>
      <c r="W183" s="379"/>
      <c r="X183" s="379"/>
      <c r="Y183" s="379"/>
      <c r="Z183" s="379"/>
      <c r="AA183" s="379"/>
      <c r="AB183" s="379"/>
      <c r="AC183" s="386">
        <f>U183+Y183</f>
        <v>0</v>
      </c>
      <c r="AD183" s="386"/>
      <c r="AE183" s="386"/>
      <c r="AF183" s="386"/>
      <c r="AG183" s="382" t="s">
        <v>24</v>
      </c>
      <c r="AH183" s="382"/>
      <c r="AI183" s="382"/>
      <c r="AJ183" s="395"/>
      <c r="AK183" s="82"/>
      <c r="AL183" s="46"/>
    </row>
    <row r="184" spans="2:38">
      <c r="B184" s="45"/>
      <c r="C184" s="32"/>
      <c r="D184" s="32"/>
      <c r="E184" s="32"/>
      <c r="F184" s="32"/>
      <c r="G184" s="32"/>
      <c r="H184" s="32"/>
      <c r="I184" s="32"/>
      <c r="J184" s="32"/>
      <c r="K184" s="33"/>
      <c r="L184" s="33"/>
      <c r="M184" s="33"/>
      <c r="N184" s="33"/>
      <c r="O184" s="33"/>
      <c r="P184" s="46"/>
      <c r="Q184" s="33"/>
      <c r="R184" s="33"/>
      <c r="S184" s="46"/>
      <c r="T184" s="33"/>
      <c r="U184" s="33"/>
      <c r="V184" s="46"/>
      <c r="W184" s="33"/>
      <c r="X184" s="33"/>
      <c r="Y184" s="47"/>
      <c r="Z184" s="33"/>
      <c r="AA184" s="33"/>
      <c r="AB184" s="46"/>
      <c r="AC184" s="33"/>
      <c r="AD184" s="33"/>
      <c r="AF184" s="33"/>
      <c r="AG184" s="33"/>
      <c r="AL184" s="46"/>
    </row>
    <row r="185" spans="2:38">
      <c r="B185" s="52"/>
      <c r="C185" s="52"/>
      <c r="D185" s="52"/>
      <c r="E185" s="52"/>
      <c r="F185" s="52"/>
      <c r="G185" s="52"/>
      <c r="H185" s="52"/>
      <c r="I185" s="52"/>
      <c r="J185" s="52"/>
      <c r="K185" s="46"/>
      <c r="L185" s="46"/>
      <c r="M185" s="46"/>
      <c r="N185" s="46"/>
      <c r="O185" s="46"/>
      <c r="P185" s="33"/>
      <c r="Q185" s="46"/>
      <c r="R185" s="46"/>
      <c r="S185" s="33"/>
      <c r="T185" s="46"/>
      <c r="U185" s="46"/>
      <c r="V185" s="33"/>
      <c r="W185" s="46"/>
      <c r="X185" s="46"/>
      <c r="Y185" s="34"/>
      <c r="Z185" s="46"/>
      <c r="AA185" s="46"/>
      <c r="AB185" s="33"/>
      <c r="AC185" s="46"/>
      <c r="AD185" s="46"/>
      <c r="AF185" s="46"/>
      <c r="AG185" s="46"/>
      <c r="AL185" s="46"/>
    </row>
    <row r="186" spans="2:38">
      <c r="B186" s="53" t="s">
        <v>75</v>
      </c>
      <c r="C186" s="54"/>
      <c r="D186" s="54"/>
      <c r="E186" s="54"/>
      <c r="F186" s="55"/>
      <c r="G186" s="55"/>
      <c r="H186" s="55"/>
      <c r="I186" s="363"/>
      <c r="J186" s="363"/>
      <c r="K186" s="363"/>
      <c r="L186" s="363"/>
      <c r="M186" s="363"/>
      <c r="N186" s="363"/>
      <c r="O186" s="363"/>
      <c r="P186" s="57"/>
      <c r="Q186" s="57"/>
      <c r="R186" s="57"/>
      <c r="S186" s="369" t="s">
        <v>76</v>
      </c>
      <c r="T186" s="369"/>
      <c r="U186" s="369"/>
      <c r="V186" s="369"/>
      <c r="W186" s="369"/>
      <c r="X186" s="369"/>
      <c r="Y186" s="56"/>
      <c r="Z186" s="58"/>
      <c r="AA186" s="58"/>
      <c r="AB186" s="18"/>
      <c r="AC186" s="59"/>
      <c r="AD186" s="368"/>
      <c r="AE186" s="368"/>
      <c r="AF186" s="368"/>
      <c r="AG186" s="368"/>
      <c r="AH186" s="368"/>
      <c r="AI186" s="368"/>
      <c r="AJ186" s="368"/>
      <c r="AK186" s="34"/>
      <c r="AL186" s="46"/>
    </row>
    <row r="187" spans="2:38">
      <c r="B187" s="60"/>
      <c r="C187" s="362" t="s">
        <v>63</v>
      </c>
      <c r="D187" s="362"/>
      <c r="E187" s="362"/>
      <c r="F187" s="61"/>
      <c r="G187" s="61"/>
      <c r="H187" s="61"/>
      <c r="I187" s="362" t="s">
        <v>56</v>
      </c>
      <c r="J187" s="362"/>
      <c r="K187" s="362"/>
      <c r="L187" s="362"/>
      <c r="M187" s="362"/>
      <c r="N187" s="362"/>
      <c r="O187" s="362"/>
      <c r="P187" s="61"/>
      <c r="Q187" s="61"/>
      <c r="R187" s="61"/>
      <c r="S187" s="369"/>
      <c r="T187" s="369"/>
      <c r="U187" s="369"/>
      <c r="V187" s="369"/>
      <c r="W187" s="369"/>
      <c r="X187" s="369"/>
      <c r="Y187" s="364" t="s">
        <v>63</v>
      </c>
      <c r="Z187" s="364"/>
      <c r="AA187" s="364"/>
      <c r="AB187" s="364"/>
      <c r="AC187" s="43"/>
      <c r="AD187" s="362" t="s">
        <v>56</v>
      </c>
      <c r="AE187" s="362"/>
      <c r="AF187" s="362"/>
      <c r="AG187" s="362"/>
      <c r="AH187" s="362"/>
      <c r="AI187" s="362"/>
      <c r="AJ187" s="362"/>
      <c r="AK187" s="77"/>
    </row>
    <row r="188" spans="2:38">
      <c r="B188" s="62"/>
      <c r="M188" s="3"/>
      <c r="N188" s="3"/>
      <c r="O188" s="3"/>
      <c r="P188" s="61"/>
      <c r="Q188" s="3"/>
      <c r="R188" s="3"/>
      <c r="S188" s="61"/>
      <c r="T188" s="3"/>
      <c r="U188" s="3"/>
      <c r="V188" s="40"/>
      <c r="W188" s="3"/>
      <c r="X188" s="3"/>
      <c r="Y188" s="61"/>
      <c r="Z188" s="61"/>
      <c r="AA188" s="61"/>
      <c r="AB188" s="61"/>
      <c r="AC188" s="43"/>
      <c r="AD188" s="43"/>
      <c r="AF188" s="43"/>
      <c r="AG188" s="43"/>
    </row>
    <row r="189" spans="2:38">
      <c r="B189" s="60" t="s">
        <v>74</v>
      </c>
      <c r="C189" s="63"/>
      <c r="D189" s="63"/>
      <c r="E189" s="63"/>
      <c r="F189" s="61"/>
      <c r="G189" s="61"/>
      <c r="H189" s="61"/>
      <c r="I189" s="391"/>
      <c r="J189" s="391"/>
      <c r="K189" s="391"/>
      <c r="L189" s="391"/>
      <c r="M189" s="391"/>
      <c r="N189" s="391"/>
      <c r="O189" s="391"/>
      <c r="P189" s="3"/>
      <c r="Q189" s="3"/>
      <c r="R189" s="3"/>
      <c r="S189" s="3"/>
      <c r="T189" s="3"/>
      <c r="U189" s="3"/>
      <c r="V189" s="3"/>
      <c r="W189" s="3"/>
      <c r="X189" s="3"/>
      <c r="Y189" s="64"/>
      <c r="Z189" s="3"/>
      <c r="AA189" s="3"/>
      <c r="AB189" s="3"/>
      <c r="AC189" s="3"/>
      <c r="AD189" s="3"/>
      <c r="AF189" s="3"/>
      <c r="AG189" s="3"/>
    </row>
    <row r="190" spans="2:38">
      <c r="B190" s="60"/>
      <c r="C190" s="362" t="s">
        <v>63</v>
      </c>
      <c r="D190" s="362"/>
      <c r="E190" s="362"/>
      <c r="F190" s="61"/>
      <c r="G190" s="61"/>
      <c r="H190" s="61"/>
      <c r="I190" s="362" t="s">
        <v>56</v>
      </c>
      <c r="J190" s="362"/>
      <c r="K190" s="362"/>
      <c r="L190" s="362"/>
      <c r="M190" s="362"/>
      <c r="N190" s="362"/>
      <c r="O190" s="362"/>
      <c r="P190" s="4"/>
      <c r="Q190" s="16"/>
      <c r="R190" s="16"/>
      <c r="S190" s="4"/>
      <c r="T190" s="16"/>
      <c r="U190" s="16"/>
      <c r="V190" s="4"/>
      <c r="W190" s="16"/>
      <c r="X190" s="16"/>
      <c r="Y190" s="65"/>
      <c r="Z190" s="16"/>
      <c r="AA190" s="16"/>
      <c r="AC190" s="16"/>
      <c r="AD190" s="16"/>
      <c r="AF190" s="16"/>
      <c r="AG190" s="16"/>
    </row>
    <row r="191" spans="2:38">
      <c r="B191" s="60"/>
      <c r="C191" s="43"/>
      <c r="D191" s="43"/>
      <c r="E191" s="43"/>
      <c r="F191" s="61"/>
      <c r="G191" s="61"/>
      <c r="H191" s="61"/>
      <c r="I191" s="43"/>
      <c r="J191" s="43"/>
      <c r="K191" s="43"/>
      <c r="L191" s="43"/>
      <c r="M191" s="43"/>
      <c r="N191" s="43"/>
      <c r="O191" s="43"/>
      <c r="P191" s="4"/>
      <c r="Q191" s="16"/>
      <c r="R191" s="16"/>
      <c r="S191" s="4"/>
      <c r="T191" s="16"/>
      <c r="U191" s="16"/>
      <c r="V191" s="4"/>
      <c r="W191" s="16"/>
      <c r="X191" s="16"/>
      <c r="Y191" s="65"/>
      <c r="Z191" s="16"/>
      <c r="AA191" s="16"/>
      <c r="AC191" s="16"/>
      <c r="AD191" s="16"/>
      <c r="AF191" s="16"/>
      <c r="AG191" s="16"/>
    </row>
    <row r="192" spans="2:38">
      <c r="B192" s="346" t="s">
        <v>105</v>
      </c>
      <c r="C192" s="346"/>
      <c r="D192" s="346"/>
      <c r="E192" s="346"/>
      <c r="F192" s="346"/>
      <c r="G192" s="61"/>
      <c r="H192" s="61"/>
      <c r="I192" s="43"/>
      <c r="J192" s="43"/>
      <c r="K192" s="43"/>
      <c r="L192" s="43"/>
      <c r="M192" s="43"/>
      <c r="N192" s="43"/>
      <c r="O192" s="43"/>
      <c r="P192" s="4"/>
      <c r="Q192" s="16"/>
      <c r="R192" s="16"/>
      <c r="S192" s="4"/>
      <c r="T192" s="16"/>
      <c r="U192" s="16"/>
      <c r="V192" s="4"/>
      <c r="W192" s="16"/>
      <c r="X192" s="16"/>
      <c r="Y192" s="65"/>
      <c r="Z192" s="16"/>
      <c r="AA192" s="16"/>
      <c r="AC192" s="16"/>
      <c r="AD192" s="16"/>
      <c r="AF192" s="16"/>
      <c r="AG192" s="16"/>
    </row>
    <row r="193" spans="2:33">
      <c r="B193" s="40"/>
      <c r="C193" s="40"/>
      <c r="D193" s="40"/>
      <c r="E193" s="40"/>
      <c r="F193" s="40"/>
      <c r="G193" s="61"/>
      <c r="H193" s="61"/>
      <c r="I193" s="43"/>
      <c r="J193" s="43"/>
      <c r="K193" s="43"/>
      <c r="L193" s="43"/>
      <c r="M193" s="43"/>
      <c r="N193" s="43"/>
      <c r="O193" s="43"/>
      <c r="P193" s="4"/>
      <c r="Q193" s="16"/>
      <c r="R193" s="16"/>
      <c r="S193" s="4"/>
      <c r="T193" s="16"/>
      <c r="U193" s="16"/>
      <c r="V193" s="4"/>
      <c r="W193" s="16"/>
      <c r="X193" s="16"/>
      <c r="Y193" s="65"/>
      <c r="Z193" s="16"/>
      <c r="AA193" s="16"/>
      <c r="AC193" s="16"/>
      <c r="AD193" s="16"/>
      <c r="AF193" s="16"/>
      <c r="AG193" s="16"/>
    </row>
    <row r="194" spans="2:33" ht="13.8" hidden="1" thickBot="1"/>
    <row r="195" spans="2:33" ht="48" hidden="1" customHeight="1" thickTop="1" thickBot="1">
      <c r="D195" s="510"/>
      <c r="E195" s="511"/>
      <c r="F195" s="511"/>
      <c r="G195" s="511"/>
      <c r="H195" s="511"/>
      <c r="I195" s="511"/>
      <c r="J195" s="511"/>
      <c r="K195" s="511"/>
      <c r="L195" s="511"/>
      <c r="M195" s="505" t="s">
        <v>109</v>
      </c>
      <c r="N195" s="505"/>
      <c r="O195" s="505"/>
      <c r="P195" s="505"/>
      <c r="Q195" s="505"/>
      <c r="R195" s="505"/>
      <c r="S195" s="505"/>
      <c r="T195" s="506"/>
    </row>
    <row r="196" spans="2:33" ht="3.75" hidden="1" customHeight="1" thickTop="1" thickBot="1">
      <c r="D196" s="346"/>
      <c r="E196" s="346"/>
      <c r="F196" s="346"/>
      <c r="G196" s="346"/>
      <c r="H196" s="346"/>
      <c r="I196" s="346"/>
      <c r="J196" s="346"/>
      <c r="K196" s="346"/>
      <c r="L196" s="40"/>
      <c r="M196" s="507"/>
      <c r="N196" s="507"/>
      <c r="O196" s="507"/>
      <c r="P196" s="507"/>
      <c r="Q196" s="507"/>
      <c r="R196" s="507"/>
      <c r="S196" s="507"/>
      <c r="T196" s="507"/>
    </row>
    <row r="197" spans="2:33" ht="13.8" hidden="1" thickTop="1">
      <c r="D197" s="512" t="s">
        <v>96</v>
      </c>
      <c r="E197" s="513"/>
      <c r="F197" s="513"/>
      <c r="G197" s="513"/>
      <c r="H197" s="513"/>
      <c r="I197" s="513"/>
      <c r="J197" s="513"/>
      <c r="K197" s="513"/>
      <c r="L197" s="513"/>
      <c r="M197" s="508"/>
      <c r="N197" s="508"/>
      <c r="O197" s="508"/>
      <c r="P197" s="508"/>
      <c r="Q197" s="508"/>
      <c r="R197" s="508"/>
      <c r="S197" s="508"/>
      <c r="T197" s="509"/>
    </row>
    <row r="198" spans="2:33" hidden="1">
      <c r="D198" s="360" t="s">
        <v>97</v>
      </c>
      <c r="E198" s="361"/>
      <c r="F198" s="361"/>
      <c r="G198" s="361"/>
      <c r="H198" s="361"/>
      <c r="I198" s="361"/>
      <c r="J198" s="361"/>
      <c r="K198" s="361"/>
      <c r="L198" s="361"/>
      <c r="M198" s="497"/>
      <c r="N198" s="497"/>
      <c r="O198" s="497"/>
      <c r="P198" s="497"/>
      <c r="Q198" s="497"/>
      <c r="R198" s="497"/>
      <c r="S198" s="497"/>
      <c r="T198" s="498"/>
    </row>
    <row r="199" spans="2:33" hidden="1">
      <c r="D199" s="360" t="s">
        <v>98</v>
      </c>
      <c r="E199" s="361"/>
      <c r="F199" s="361"/>
      <c r="G199" s="361"/>
      <c r="H199" s="361"/>
      <c r="I199" s="361"/>
      <c r="J199" s="361"/>
      <c r="K199" s="361"/>
      <c r="L199" s="361"/>
      <c r="M199" s="347"/>
      <c r="N199" s="347"/>
      <c r="O199" s="347"/>
      <c r="P199" s="347"/>
      <c r="Q199" s="347"/>
      <c r="R199" s="347"/>
      <c r="S199" s="347"/>
      <c r="T199" s="348"/>
    </row>
    <row r="200" spans="2:33" hidden="1">
      <c r="D200" s="360" t="s">
        <v>99</v>
      </c>
      <c r="E200" s="361"/>
      <c r="F200" s="361"/>
      <c r="G200" s="361"/>
      <c r="H200" s="361"/>
      <c r="I200" s="361"/>
      <c r="J200" s="361"/>
      <c r="K200" s="361"/>
      <c r="L200" s="361"/>
      <c r="M200" s="347"/>
      <c r="N200" s="347"/>
      <c r="O200" s="347"/>
      <c r="P200" s="347"/>
      <c r="Q200" s="347"/>
      <c r="R200" s="347"/>
      <c r="S200" s="347"/>
      <c r="T200" s="348"/>
    </row>
    <row r="201" spans="2:33" hidden="1">
      <c r="D201" s="360" t="s">
        <v>100</v>
      </c>
      <c r="E201" s="361"/>
      <c r="F201" s="361"/>
      <c r="G201" s="361"/>
      <c r="H201" s="361"/>
      <c r="I201" s="361"/>
      <c r="J201" s="361"/>
      <c r="K201" s="361"/>
      <c r="L201" s="361"/>
      <c r="M201" s="347"/>
      <c r="N201" s="347"/>
      <c r="O201" s="347"/>
      <c r="P201" s="347"/>
      <c r="Q201" s="347"/>
      <c r="R201" s="347"/>
      <c r="S201" s="347"/>
      <c r="T201" s="348"/>
    </row>
    <row r="202" spans="2:33" hidden="1">
      <c r="D202" s="360" t="s">
        <v>101</v>
      </c>
      <c r="E202" s="361"/>
      <c r="F202" s="361"/>
      <c r="G202" s="361"/>
      <c r="H202" s="361"/>
      <c r="I202" s="361"/>
      <c r="J202" s="361"/>
      <c r="K202" s="361"/>
      <c r="L202" s="361"/>
      <c r="M202" s="497"/>
      <c r="N202" s="497"/>
      <c r="O202" s="497"/>
      <c r="P202" s="497"/>
      <c r="Q202" s="497"/>
      <c r="R202" s="497"/>
      <c r="S202" s="497"/>
      <c r="T202" s="498"/>
    </row>
    <row r="203" spans="2:33" hidden="1">
      <c r="D203" s="360" t="s">
        <v>102</v>
      </c>
      <c r="E203" s="361"/>
      <c r="F203" s="361"/>
      <c r="G203" s="361"/>
      <c r="H203" s="361"/>
      <c r="I203" s="361"/>
      <c r="J203" s="361"/>
      <c r="K203" s="361"/>
      <c r="L203" s="361"/>
      <c r="M203" s="497"/>
      <c r="N203" s="497"/>
      <c r="O203" s="497"/>
      <c r="P203" s="497"/>
      <c r="Q203" s="497"/>
      <c r="R203" s="497"/>
      <c r="S203" s="497"/>
      <c r="T203" s="498"/>
    </row>
    <row r="204" spans="2:33" hidden="1">
      <c r="D204" s="360" t="s">
        <v>103</v>
      </c>
      <c r="E204" s="361"/>
      <c r="F204" s="361"/>
      <c r="G204" s="361"/>
      <c r="H204" s="361"/>
      <c r="I204" s="361"/>
      <c r="J204" s="361"/>
      <c r="K204" s="361"/>
      <c r="L204" s="361"/>
      <c r="M204" s="347"/>
      <c r="N204" s="347"/>
      <c r="O204" s="347"/>
      <c r="P204" s="347"/>
      <c r="Q204" s="347"/>
      <c r="R204" s="347"/>
      <c r="S204" s="347"/>
      <c r="T204" s="348"/>
    </row>
    <row r="205" spans="2:33" ht="13.8" hidden="1" thickBot="1">
      <c r="D205" s="502" t="s">
        <v>104</v>
      </c>
      <c r="E205" s="503"/>
      <c r="F205" s="503"/>
      <c r="G205" s="503"/>
      <c r="H205" s="503"/>
      <c r="I205" s="503"/>
      <c r="J205" s="503"/>
      <c r="K205" s="503"/>
      <c r="L205" s="503"/>
      <c r="M205" s="499"/>
      <c r="N205" s="499"/>
      <c r="O205" s="499"/>
      <c r="P205" s="499"/>
      <c r="Q205" s="499"/>
      <c r="R205" s="499"/>
      <c r="S205" s="499"/>
      <c r="T205" s="500"/>
    </row>
    <row r="206" spans="2:33" ht="3.75" hidden="1" customHeight="1" thickTop="1">
      <c r="D206" s="504"/>
      <c r="E206" s="504"/>
      <c r="F206" s="504"/>
      <c r="G206" s="504"/>
      <c r="H206" s="504"/>
      <c r="I206" s="504"/>
      <c r="J206" s="504"/>
      <c r="K206" s="504"/>
      <c r="L206" s="504"/>
      <c r="M206" s="501"/>
      <c r="N206" s="501"/>
      <c r="O206" s="501"/>
      <c r="P206" s="501"/>
      <c r="Q206" s="501"/>
      <c r="R206" s="501"/>
      <c r="S206" s="501"/>
      <c r="T206" s="501"/>
    </row>
    <row r="207" spans="2:33" hidden="1"/>
  </sheetData>
  <mergeCells count="1422">
    <mergeCell ref="M201:T201"/>
    <mergeCell ref="M202:T202"/>
    <mergeCell ref="M203:T203"/>
    <mergeCell ref="M205:T205"/>
    <mergeCell ref="M206:T206"/>
    <mergeCell ref="M198:T198"/>
    <mergeCell ref="M199:T199"/>
    <mergeCell ref="M200:T200"/>
    <mergeCell ref="D198:L198"/>
    <mergeCell ref="D199:L199"/>
    <mergeCell ref="D200:L200"/>
    <mergeCell ref="D205:L205"/>
    <mergeCell ref="D206:L206"/>
    <mergeCell ref="M195:T195"/>
    <mergeCell ref="D196:K196"/>
    <mergeCell ref="M196:T196"/>
    <mergeCell ref="M197:T197"/>
    <mergeCell ref="D195:L195"/>
    <mergeCell ref="D197:L197"/>
    <mergeCell ref="Y151:AB151"/>
    <mergeCell ref="Y152:AB152"/>
    <mergeCell ref="Y155:AB155"/>
    <mergeCell ref="Y158:AB158"/>
    <mergeCell ref="Q168:T168"/>
    <mergeCell ref="Q167:T167"/>
    <mergeCell ref="U169:X169"/>
    <mergeCell ref="U165:X165"/>
    <mergeCell ref="M168:P168"/>
    <mergeCell ref="M167:P167"/>
    <mergeCell ref="C187:E187"/>
    <mergeCell ref="M181:P181"/>
    <mergeCell ref="M182:P182"/>
    <mergeCell ref="M183:P183"/>
    <mergeCell ref="D181:K181"/>
    <mergeCell ref="M180:P180"/>
    <mergeCell ref="Q183:T183"/>
    <mergeCell ref="D182:L182"/>
    <mergeCell ref="Q162:T162"/>
    <mergeCell ref="M161:P161"/>
    <mergeCell ref="Q163:T163"/>
    <mergeCell ref="U162:X162"/>
    <mergeCell ref="D163:E163"/>
    <mergeCell ref="M163:P163"/>
    <mergeCell ref="M164:P164"/>
    <mergeCell ref="U163:X163"/>
    <mergeCell ref="U154:X154"/>
    <mergeCell ref="Q158:T158"/>
    <mergeCell ref="M158:P158"/>
    <mergeCell ref="M156:P156"/>
    <mergeCell ref="Y157:AB157"/>
    <mergeCell ref="Q170:T170"/>
    <mergeCell ref="U150:X150"/>
    <mergeCell ref="U146:X149"/>
    <mergeCell ref="U151:X151"/>
    <mergeCell ref="Q153:T153"/>
    <mergeCell ref="U155:X155"/>
    <mergeCell ref="D151:L151"/>
    <mergeCell ref="D152:L152"/>
    <mergeCell ref="V140:X140"/>
    <mergeCell ref="S140:U140"/>
    <mergeCell ref="J140:K140"/>
    <mergeCell ref="Q165:T165"/>
    <mergeCell ref="U166:X166"/>
    <mergeCell ref="U167:X167"/>
    <mergeCell ref="AC169:AF169"/>
    <mergeCell ref="Y169:AB169"/>
    <mergeCell ref="AC146:AF149"/>
    <mergeCell ref="Y141:AA141"/>
    <mergeCell ref="AB141:AD141"/>
    <mergeCell ref="Y161:AB161"/>
    <mergeCell ref="U160:X160"/>
    <mergeCell ref="U161:X161"/>
    <mergeCell ref="Q157:T157"/>
    <mergeCell ref="M153:P153"/>
    <mergeCell ref="E140:I140"/>
    <mergeCell ref="E156:K156"/>
    <mergeCell ref="M157:P157"/>
    <mergeCell ref="M155:P155"/>
    <mergeCell ref="Q146:T149"/>
    <mergeCell ref="D153:L153"/>
    <mergeCell ref="D154:L154"/>
    <mergeCell ref="F155:L155"/>
    <mergeCell ref="Q152:T152"/>
    <mergeCell ref="AC151:AF151"/>
    <mergeCell ref="V141:X141"/>
    <mergeCell ref="Q164:T164"/>
    <mergeCell ref="M159:P159"/>
    <mergeCell ref="U159:X159"/>
    <mergeCell ref="AG182:AJ182"/>
    <mergeCell ref="AG179:AJ179"/>
    <mergeCell ref="AG180:AJ180"/>
    <mergeCell ref="AC180:AF180"/>
    <mergeCell ref="AC182:AF182"/>
    <mergeCell ref="AC181:AF181"/>
    <mergeCell ref="AG181:AJ181"/>
    <mergeCell ref="AC179:AF179"/>
    <mergeCell ref="AG174:AJ178"/>
    <mergeCell ref="AC175:AF178"/>
    <mergeCell ref="Q174:AF174"/>
    <mergeCell ref="Y175:AB178"/>
    <mergeCell ref="Y182:AB182"/>
    <mergeCell ref="Y181:AB181"/>
    <mergeCell ref="U182:X182"/>
    <mergeCell ref="Y180:AB180"/>
    <mergeCell ref="U180:X180"/>
    <mergeCell ref="Q180:T180"/>
    <mergeCell ref="AC159:AF159"/>
    <mergeCell ref="AG164:AJ164"/>
    <mergeCell ref="AG162:AJ162"/>
    <mergeCell ref="AC163:AF163"/>
    <mergeCell ref="AG163:AJ163"/>
    <mergeCell ref="AC161:AF161"/>
    <mergeCell ref="AC160:AF160"/>
    <mergeCell ref="AG159:AJ159"/>
    <mergeCell ref="AC170:AF170"/>
    <mergeCell ref="Q175:T178"/>
    <mergeCell ref="AC164:AF164"/>
    <mergeCell ref="Y165:AB165"/>
    <mergeCell ref="Y166:AB166"/>
    <mergeCell ref="Y164:AB164"/>
    <mergeCell ref="AG172:AJ172"/>
    <mergeCell ref="AG170:AJ170"/>
    <mergeCell ref="AG169:AJ169"/>
    <mergeCell ref="AC167:AF167"/>
    <mergeCell ref="AC165:AF165"/>
    <mergeCell ref="AG167:AJ167"/>
    <mergeCell ref="Y167:AB167"/>
    <mergeCell ref="U170:X170"/>
    <mergeCell ref="Y168:AB168"/>
    <mergeCell ref="U168:X168"/>
    <mergeCell ref="AC168:AF168"/>
    <mergeCell ref="AG168:AJ168"/>
    <mergeCell ref="AC166:AF166"/>
    <mergeCell ref="AG166:AJ166"/>
    <mergeCell ref="AG165:AJ165"/>
    <mergeCell ref="Q169:T169"/>
    <mergeCell ref="Q166:T166"/>
    <mergeCell ref="AH85:AJ85"/>
    <mergeCell ref="AE86:AG86"/>
    <mergeCell ref="AH86:AJ86"/>
    <mergeCell ref="AE87:AG87"/>
    <mergeCell ref="AH87:AJ87"/>
    <mergeCell ref="AE88:AG88"/>
    <mergeCell ref="AH88:AJ88"/>
    <mergeCell ref="AE89:AG89"/>
    <mergeCell ref="AH89:AJ89"/>
    <mergeCell ref="AE90:AG90"/>
    <mergeCell ref="AH90:AJ90"/>
    <mergeCell ref="AE91:AG91"/>
    <mergeCell ref="AH91:AJ91"/>
    <mergeCell ref="AG153:AJ153"/>
    <mergeCell ref="AC153:AF153"/>
    <mergeCell ref="Y153:AB153"/>
    <mergeCell ref="AC154:AF154"/>
    <mergeCell ref="Y154:AB154"/>
    <mergeCell ref="AG154:AJ154"/>
    <mergeCell ref="Y150:AB150"/>
    <mergeCell ref="Y140:AA140"/>
    <mergeCell ref="Y146:AB149"/>
    <mergeCell ref="Q145:AF145"/>
    <mergeCell ref="AG152:AJ152"/>
    <mergeCell ref="AG151:AJ151"/>
    <mergeCell ref="AG150:AJ150"/>
    <mergeCell ref="AG145:AJ149"/>
    <mergeCell ref="AH141:AJ141"/>
    <mergeCell ref="AH140:AJ140"/>
    <mergeCell ref="AE141:AG141"/>
    <mergeCell ref="AC152:AF152"/>
    <mergeCell ref="AE140:AG140"/>
    <mergeCell ref="AE65:AG65"/>
    <mergeCell ref="AB65:AD65"/>
    <mergeCell ref="AE63:AG63"/>
    <mergeCell ref="AB59:AD62"/>
    <mergeCell ref="AE57:AJ58"/>
    <mergeCell ref="V63:X63"/>
    <mergeCell ref="S57:AD58"/>
    <mergeCell ref="S64:U64"/>
    <mergeCell ref="S63:U63"/>
    <mergeCell ref="S65:U65"/>
    <mergeCell ref="P65:R65"/>
    <mergeCell ref="V64:X64"/>
    <mergeCell ref="V65:X65"/>
    <mergeCell ref="P64:R64"/>
    <mergeCell ref="AE64:AG64"/>
    <mergeCell ref="P63:R63"/>
    <mergeCell ref="AH64:AJ64"/>
    <mergeCell ref="Y65:AA65"/>
    <mergeCell ref="AB64:AD64"/>
    <mergeCell ref="AH65:AJ65"/>
    <mergeCell ref="Y64:AA64"/>
    <mergeCell ref="Y63:AA63"/>
    <mergeCell ref="AG53:AJ53"/>
    <mergeCell ref="AC53:AF53"/>
    <mergeCell ref="M57:O62"/>
    <mergeCell ref="AC20:AF20"/>
    <mergeCell ref="U53:X53"/>
    <mergeCell ref="AC22:AF22"/>
    <mergeCell ref="AH63:AJ63"/>
    <mergeCell ref="AG55:AJ55"/>
    <mergeCell ref="B55:AF55"/>
    <mergeCell ref="Y59:AA62"/>
    <mergeCell ref="AH59:AJ62"/>
    <mergeCell ref="Q53:T53"/>
    <mergeCell ref="Q22:T22"/>
    <mergeCell ref="V59:X62"/>
    <mergeCell ref="S59:U62"/>
    <mergeCell ref="Y53:AB53"/>
    <mergeCell ref="M53:P53"/>
    <mergeCell ref="AE59:AG62"/>
    <mergeCell ref="AB63:AD63"/>
    <mergeCell ref="D57:L62"/>
    <mergeCell ref="D23:E23"/>
    <mergeCell ref="F23:L23"/>
    <mergeCell ref="M23:P23"/>
    <mergeCell ref="Q23:T23"/>
    <mergeCell ref="U23:X23"/>
    <mergeCell ref="Y23:AB23"/>
    <mergeCell ref="AC23:AF23"/>
    <mergeCell ref="AG23:AJ23"/>
    <mergeCell ref="D24:E24"/>
    <mergeCell ref="F24:L24"/>
    <mergeCell ref="M24:P24"/>
    <mergeCell ref="Q24:T24"/>
    <mergeCell ref="B13:N13"/>
    <mergeCell ref="O10:AD10"/>
    <mergeCell ref="B11:N11"/>
    <mergeCell ref="U22:X22"/>
    <mergeCell ref="Y22:AB22"/>
    <mergeCell ref="B16:B19"/>
    <mergeCell ref="AC21:AF21"/>
    <mergeCell ref="AG22:AJ22"/>
    <mergeCell ref="AC17:AF19"/>
    <mergeCell ref="D22:L22"/>
    <mergeCell ref="AD6:AG6"/>
    <mergeCell ref="B10:N10"/>
    <mergeCell ref="O9:AD9"/>
    <mergeCell ref="AE12:AG12"/>
    <mergeCell ref="AE13:AG13"/>
    <mergeCell ref="AG16:AJ19"/>
    <mergeCell ref="AH11:AJ11"/>
    <mergeCell ref="AE11:AG11"/>
    <mergeCell ref="AH12:AJ12"/>
    <mergeCell ref="B9:N9"/>
    <mergeCell ref="Q21:T21"/>
    <mergeCell ref="U21:X21"/>
    <mergeCell ref="AG21:AJ21"/>
    <mergeCell ref="M21:P21"/>
    <mergeCell ref="Y21:AB21"/>
    <mergeCell ref="D21:L21"/>
    <mergeCell ref="AH5:AJ5"/>
    <mergeCell ref="AH6:AJ6"/>
    <mergeCell ref="AH7:AJ7"/>
    <mergeCell ref="AH9:AJ9"/>
    <mergeCell ref="AH10:AJ10"/>
    <mergeCell ref="U17:X19"/>
    <mergeCell ref="Q17:T19"/>
    <mergeCell ref="AH8:AJ8"/>
    <mergeCell ref="M20:P20"/>
    <mergeCell ref="M22:P22"/>
    <mergeCell ref="B2:AG2"/>
    <mergeCell ref="B5:AG5"/>
    <mergeCell ref="Q16:AF16"/>
    <mergeCell ref="U20:X20"/>
    <mergeCell ref="Y17:AB19"/>
    <mergeCell ref="AE9:AG9"/>
    <mergeCell ref="AG20:AJ20"/>
    <mergeCell ref="AH13:AJ13"/>
    <mergeCell ref="M16:P19"/>
    <mergeCell ref="B12:N12"/>
    <mergeCell ref="AE10:AG10"/>
    <mergeCell ref="O11:AD11"/>
    <mergeCell ref="Q20:T20"/>
    <mergeCell ref="B14:AG14"/>
    <mergeCell ref="C16:C19"/>
    <mergeCell ref="Y20:AB20"/>
    <mergeCell ref="AE7:AG7"/>
    <mergeCell ref="B3:AG3"/>
    <mergeCell ref="B4:AG4"/>
    <mergeCell ref="P7:V7"/>
    <mergeCell ref="D16:L19"/>
    <mergeCell ref="D20:L20"/>
    <mergeCell ref="I187:O187"/>
    <mergeCell ref="I189:O189"/>
    <mergeCell ref="U183:X183"/>
    <mergeCell ref="Q182:T182"/>
    <mergeCell ref="Q181:T181"/>
    <mergeCell ref="U164:X164"/>
    <mergeCell ref="F165:L165"/>
    <mergeCell ref="Q159:T159"/>
    <mergeCell ref="M179:P179"/>
    <mergeCell ref="AG183:AJ183"/>
    <mergeCell ref="M63:O63"/>
    <mergeCell ref="P57:R62"/>
    <mergeCell ref="M145:P149"/>
    <mergeCell ref="M64:O64"/>
    <mergeCell ref="M65:O65"/>
    <mergeCell ref="Q179:T179"/>
    <mergeCell ref="M174:P178"/>
    <mergeCell ref="M169:P169"/>
    <mergeCell ref="M170:P170"/>
    <mergeCell ref="M160:P160"/>
    <mergeCell ref="M165:P165"/>
    <mergeCell ref="M166:P166"/>
    <mergeCell ref="M152:P152"/>
    <mergeCell ref="M151:P151"/>
    <mergeCell ref="Q150:T150"/>
    <mergeCell ref="Q151:T151"/>
    <mergeCell ref="P141:R141"/>
    <mergeCell ref="B143:AF143"/>
    <mergeCell ref="U153:X153"/>
    <mergeCell ref="M141:O141"/>
    <mergeCell ref="D155:E155"/>
    <mergeCell ref="Q155:T155"/>
    <mergeCell ref="M140:O140"/>
    <mergeCell ref="U156:X156"/>
    <mergeCell ref="AC155:AF155"/>
    <mergeCell ref="AC162:AF162"/>
    <mergeCell ref="M162:P162"/>
    <mergeCell ref="U158:X158"/>
    <mergeCell ref="Q160:T160"/>
    <mergeCell ref="Q161:T161"/>
    <mergeCell ref="Y162:AB162"/>
    <mergeCell ref="Y160:AB160"/>
    <mergeCell ref="Y159:AB159"/>
    <mergeCell ref="AG158:AJ158"/>
    <mergeCell ref="AC158:AF158"/>
    <mergeCell ref="Y183:AB183"/>
    <mergeCell ref="U179:X179"/>
    <mergeCell ref="U181:X181"/>
    <mergeCell ref="Y163:AB163"/>
    <mergeCell ref="Y179:AB179"/>
    <mergeCell ref="Y170:AB170"/>
    <mergeCell ref="U175:X178"/>
    <mergeCell ref="AC183:AF183"/>
    <mergeCell ref="M154:P154"/>
    <mergeCell ref="Q154:T154"/>
    <mergeCell ref="AG143:AJ143"/>
    <mergeCell ref="AB140:AD140"/>
    <mergeCell ref="P140:R140"/>
    <mergeCell ref="M150:P150"/>
    <mergeCell ref="S141:U141"/>
    <mergeCell ref="AC150:AF150"/>
    <mergeCell ref="U152:X152"/>
    <mergeCell ref="AG160:AJ160"/>
    <mergeCell ref="AG161:AJ161"/>
    <mergeCell ref="B192:F192"/>
    <mergeCell ref="M204:T204"/>
    <mergeCell ref="AG155:AJ155"/>
    <mergeCell ref="Y156:AB156"/>
    <mergeCell ref="Q156:T156"/>
    <mergeCell ref="AG156:AJ156"/>
    <mergeCell ref="AC156:AF156"/>
    <mergeCell ref="U157:X157"/>
    <mergeCell ref="AG157:AJ157"/>
    <mergeCell ref="AC157:AF157"/>
    <mergeCell ref="D164:L164"/>
    <mergeCell ref="D169:L169"/>
    <mergeCell ref="D170:L170"/>
    <mergeCell ref="D174:L178"/>
    <mergeCell ref="D179:L179"/>
    <mergeCell ref="D180:L180"/>
    <mergeCell ref="D166:L166"/>
    <mergeCell ref="D168:L168"/>
    <mergeCell ref="D165:E165"/>
    <mergeCell ref="D167:L167"/>
    <mergeCell ref="D201:L201"/>
    <mergeCell ref="D202:L202"/>
    <mergeCell ref="D203:L203"/>
    <mergeCell ref="D204:L204"/>
    <mergeCell ref="C190:E190"/>
    <mergeCell ref="I190:O190"/>
    <mergeCell ref="AD187:AJ187"/>
    <mergeCell ref="I186:O186"/>
    <mergeCell ref="Y187:AB187"/>
    <mergeCell ref="D183:L183"/>
    <mergeCell ref="AD186:AJ186"/>
    <mergeCell ref="S186:X187"/>
    <mergeCell ref="D64:L64"/>
    <mergeCell ref="D65:L65"/>
    <mergeCell ref="D53:E53"/>
    <mergeCell ref="F53:L53"/>
    <mergeCell ref="D141:L141"/>
    <mergeCell ref="D145:L149"/>
    <mergeCell ref="J74:K74"/>
    <mergeCell ref="D76:E76"/>
    <mergeCell ref="G76:I76"/>
    <mergeCell ref="J76:K76"/>
    <mergeCell ref="D78:E78"/>
    <mergeCell ref="G78:I78"/>
    <mergeCell ref="J78:K78"/>
    <mergeCell ref="D80:E80"/>
    <mergeCell ref="G80:I80"/>
    <mergeCell ref="J80:K80"/>
    <mergeCell ref="D82:E82"/>
    <mergeCell ref="G82:I82"/>
    <mergeCell ref="J82:K82"/>
    <mergeCell ref="D84:E84"/>
    <mergeCell ref="G84:I84"/>
    <mergeCell ref="D63:L63"/>
    <mergeCell ref="G136:I136"/>
    <mergeCell ref="J136:K136"/>
    <mergeCell ref="D139:E139"/>
    <mergeCell ref="G139:I139"/>
    <mergeCell ref="J139:K139"/>
    <mergeCell ref="D150:L150"/>
    <mergeCell ref="D157:L157"/>
    <mergeCell ref="D158:L158"/>
    <mergeCell ref="F159:L159"/>
    <mergeCell ref="D161:L161"/>
    <mergeCell ref="D162:L162"/>
    <mergeCell ref="F163:L163"/>
    <mergeCell ref="E160:K160"/>
    <mergeCell ref="D159:E159"/>
    <mergeCell ref="D66:E66"/>
    <mergeCell ref="G66:I66"/>
    <mergeCell ref="J66:K66"/>
    <mergeCell ref="D68:E68"/>
    <mergeCell ref="G68:I68"/>
    <mergeCell ref="J68:K68"/>
    <mergeCell ref="D70:E70"/>
    <mergeCell ref="G70:I70"/>
    <mergeCell ref="J70:K70"/>
    <mergeCell ref="D72:E72"/>
    <mergeCell ref="G72:I72"/>
    <mergeCell ref="J72:K72"/>
    <mergeCell ref="D74:E74"/>
    <mergeCell ref="G74:I74"/>
    <mergeCell ref="D85:E85"/>
    <mergeCell ref="G85:I85"/>
    <mergeCell ref="J85:K85"/>
    <mergeCell ref="D91:E91"/>
    <mergeCell ref="G91:I91"/>
    <mergeCell ref="J91:K91"/>
    <mergeCell ref="D93:E93"/>
    <mergeCell ref="G93:I93"/>
    <mergeCell ref="J93:K93"/>
    <mergeCell ref="M66:O66"/>
    <mergeCell ref="P66:R66"/>
    <mergeCell ref="S66:U66"/>
    <mergeCell ref="V66:X66"/>
    <mergeCell ref="Y66:AA66"/>
    <mergeCell ref="AB66:AD66"/>
    <mergeCell ref="AE66:AG66"/>
    <mergeCell ref="AH66:AJ66"/>
    <mergeCell ref="D67:E67"/>
    <mergeCell ref="G67:I67"/>
    <mergeCell ref="J67:K67"/>
    <mergeCell ref="M67:O67"/>
    <mergeCell ref="P67:R67"/>
    <mergeCell ref="S67:U67"/>
    <mergeCell ref="V67:X67"/>
    <mergeCell ref="Y67:AA67"/>
    <mergeCell ref="AB67:AD67"/>
    <mergeCell ref="AE67:AG67"/>
    <mergeCell ref="AH67:AJ67"/>
    <mergeCell ref="M68:O68"/>
    <mergeCell ref="P68:R68"/>
    <mergeCell ref="S68:U68"/>
    <mergeCell ref="V68:X68"/>
    <mergeCell ref="Y68:AA68"/>
    <mergeCell ref="AB68:AD68"/>
    <mergeCell ref="AE68:AG68"/>
    <mergeCell ref="AH68:AJ68"/>
    <mergeCell ref="D69:E69"/>
    <mergeCell ref="G69:I69"/>
    <mergeCell ref="J69:K69"/>
    <mergeCell ref="M69:O69"/>
    <mergeCell ref="P69:R69"/>
    <mergeCell ref="S69:U69"/>
    <mergeCell ref="V69:X69"/>
    <mergeCell ref="Y69:AA69"/>
    <mergeCell ref="AB69:AD69"/>
    <mergeCell ref="AE69:AG69"/>
    <mergeCell ref="AH69:AJ69"/>
    <mergeCell ref="M70:O70"/>
    <mergeCell ref="P70:R70"/>
    <mergeCell ref="S70:U70"/>
    <mergeCell ref="V70:X70"/>
    <mergeCell ref="Y70:AA70"/>
    <mergeCell ref="AB70:AD70"/>
    <mergeCell ref="AE70:AG70"/>
    <mergeCell ref="AH70:AJ70"/>
    <mergeCell ref="D71:E71"/>
    <mergeCell ref="G71:I71"/>
    <mergeCell ref="J71:K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M72:O72"/>
    <mergeCell ref="P72:R72"/>
    <mergeCell ref="S72:U72"/>
    <mergeCell ref="V72:X72"/>
    <mergeCell ref="Y72:AA72"/>
    <mergeCell ref="AB72:AD72"/>
    <mergeCell ref="AE72:AG72"/>
    <mergeCell ref="AH72:AJ72"/>
    <mergeCell ref="D73:E73"/>
    <mergeCell ref="G73:I73"/>
    <mergeCell ref="J73:K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M74:O74"/>
    <mergeCell ref="P74:R74"/>
    <mergeCell ref="S74:U74"/>
    <mergeCell ref="V74:X74"/>
    <mergeCell ref="Y74:AA74"/>
    <mergeCell ref="AB74:AD74"/>
    <mergeCell ref="AE74:AG74"/>
    <mergeCell ref="AH74:AJ74"/>
    <mergeCell ref="D75:E75"/>
    <mergeCell ref="G75:I75"/>
    <mergeCell ref="J75:K75"/>
    <mergeCell ref="M75:O75"/>
    <mergeCell ref="P75:R75"/>
    <mergeCell ref="S75:U75"/>
    <mergeCell ref="V75:X75"/>
    <mergeCell ref="Y75:AA75"/>
    <mergeCell ref="AB75:AD75"/>
    <mergeCell ref="AE75:AG75"/>
    <mergeCell ref="AH75:AJ75"/>
    <mergeCell ref="M76:O76"/>
    <mergeCell ref="P76:R76"/>
    <mergeCell ref="S76:U76"/>
    <mergeCell ref="V76:X76"/>
    <mergeCell ref="Y76:AA76"/>
    <mergeCell ref="AB76:AD76"/>
    <mergeCell ref="AE76:AG76"/>
    <mergeCell ref="AH76:AJ76"/>
    <mergeCell ref="D77:E77"/>
    <mergeCell ref="G77:I77"/>
    <mergeCell ref="J77:K77"/>
    <mergeCell ref="M77:O77"/>
    <mergeCell ref="P77:R77"/>
    <mergeCell ref="S77:U77"/>
    <mergeCell ref="V77:X77"/>
    <mergeCell ref="Y77:AA77"/>
    <mergeCell ref="AB77:AD77"/>
    <mergeCell ref="AE77:AG77"/>
    <mergeCell ref="AH77:AJ77"/>
    <mergeCell ref="M78:O78"/>
    <mergeCell ref="P78:R78"/>
    <mergeCell ref="S78:U78"/>
    <mergeCell ref="V78:X78"/>
    <mergeCell ref="Y78:AA78"/>
    <mergeCell ref="AB78:AD78"/>
    <mergeCell ref="AE78:AG78"/>
    <mergeCell ref="AH78:AJ78"/>
    <mergeCell ref="D79:E79"/>
    <mergeCell ref="G79:I79"/>
    <mergeCell ref="J79:K79"/>
    <mergeCell ref="M79:O79"/>
    <mergeCell ref="P79:R79"/>
    <mergeCell ref="S79:U79"/>
    <mergeCell ref="V79:X79"/>
    <mergeCell ref="Y79:AA79"/>
    <mergeCell ref="AB79:AD79"/>
    <mergeCell ref="AE79:AG79"/>
    <mergeCell ref="AH79:AJ79"/>
    <mergeCell ref="M80:O80"/>
    <mergeCell ref="P80:R80"/>
    <mergeCell ref="S80:U80"/>
    <mergeCell ref="V80:X80"/>
    <mergeCell ref="Y80:AA80"/>
    <mergeCell ref="AB80:AD80"/>
    <mergeCell ref="AE80:AG80"/>
    <mergeCell ref="AH80:AJ80"/>
    <mergeCell ref="D81:E81"/>
    <mergeCell ref="G81:I81"/>
    <mergeCell ref="J81:K81"/>
    <mergeCell ref="M81:O81"/>
    <mergeCell ref="P81:R81"/>
    <mergeCell ref="S81:U81"/>
    <mergeCell ref="V81:X81"/>
    <mergeCell ref="Y81:AA81"/>
    <mergeCell ref="AB81:AD81"/>
    <mergeCell ref="AE81:AG81"/>
    <mergeCell ref="AH81:AJ81"/>
    <mergeCell ref="AH84:AJ84"/>
    <mergeCell ref="M82:O82"/>
    <mergeCell ref="P82:R82"/>
    <mergeCell ref="S82:U82"/>
    <mergeCell ref="V82:X82"/>
    <mergeCell ref="Y82:AA82"/>
    <mergeCell ref="AB82:AD82"/>
    <mergeCell ref="AE82:AG82"/>
    <mergeCell ref="AH82:AJ82"/>
    <mergeCell ref="D83:E83"/>
    <mergeCell ref="G83:I83"/>
    <mergeCell ref="J83:K83"/>
    <mergeCell ref="M83:O83"/>
    <mergeCell ref="P83:R83"/>
    <mergeCell ref="S83:U83"/>
    <mergeCell ref="V83:X83"/>
    <mergeCell ref="Y83:AA83"/>
    <mergeCell ref="AB83:AD83"/>
    <mergeCell ref="AE83:AG83"/>
    <mergeCell ref="AH83:AJ83"/>
    <mergeCell ref="M85:O85"/>
    <mergeCell ref="P85:R85"/>
    <mergeCell ref="S85:U85"/>
    <mergeCell ref="V85:X85"/>
    <mergeCell ref="Y85:AA85"/>
    <mergeCell ref="AB85:AD85"/>
    <mergeCell ref="J84:K84"/>
    <mergeCell ref="M84:O84"/>
    <mergeCell ref="P84:R84"/>
    <mergeCell ref="S84:U84"/>
    <mergeCell ref="V84:X84"/>
    <mergeCell ref="Y84:AA84"/>
    <mergeCell ref="AB84:AD84"/>
    <mergeCell ref="AE84:AG84"/>
    <mergeCell ref="AE85:AG85"/>
    <mergeCell ref="D87:E87"/>
    <mergeCell ref="G87:I87"/>
    <mergeCell ref="J87:K87"/>
    <mergeCell ref="M87:O87"/>
    <mergeCell ref="P87:R87"/>
    <mergeCell ref="S87:U87"/>
    <mergeCell ref="V87:X87"/>
    <mergeCell ref="Y87:AA87"/>
    <mergeCell ref="AB87:AD87"/>
    <mergeCell ref="D86:E86"/>
    <mergeCell ref="G86:I86"/>
    <mergeCell ref="J86:K86"/>
    <mergeCell ref="M86:O86"/>
    <mergeCell ref="P86:R86"/>
    <mergeCell ref="S86:U86"/>
    <mergeCell ref="V86:X86"/>
    <mergeCell ref="Y86:AA86"/>
    <mergeCell ref="AB86:AD86"/>
    <mergeCell ref="D89:E89"/>
    <mergeCell ref="G89:I89"/>
    <mergeCell ref="J89:K89"/>
    <mergeCell ref="M89:O89"/>
    <mergeCell ref="P89:R89"/>
    <mergeCell ref="S89:U89"/>
    <mergeCell ref="V89:X89"/>
    <mergeCell ref="Y89:AA89"/>
    <mergeCell ref="AB89:AD89"/>
    <mergeCell ref="D88:E88"/>
    <mergeCell ref="G88:I88"/>
    <mergeCell ref="J88:K88"/>
    <mergeCell ref="M88:O88"/>
    <mergeCell ref="P88:R88"/>
    <mergeCell ref="S88:U88"/>
    <mergeCell ref="V88:X88"/>
    <mergeCell ref="Y88:AA88"/>
    <mergeCell ref="AB88:AD88"/>
    <mergeCell ref="M91:O91"/>
    <mergeCell ref="P91:R91"/>
    <mergeCell ref="S91:U91"/>
    <mergeCell ref="V91:X91"/>
    <mergeCell ref="Y91:AA91"/>
    <mergeCell ref="AB91:AD91"/>
    <mergeCell ref="D90:E90"/>
    <mergeCell ref="G90:I90"/>
    <mergeCell ref="J90:K90"/>
    <mergeCell ref="M90:O90"/>
    <mergeCell ref="P90:R90"/>
    <mergeCell ref="S90:U90"/>
    <mergeCell ref="V90:X90"/>
    <mergeCell ref="Y90:AA90"/>
    <mergeCell ref="AB90:AD90"/>
    <mergeCell ref="AE92:AG92"/>
    <mergeCell ref="AH92:AJ92"/>
    <mergeCell ref="M93:O93"/>
    <mergeCell ref="P93:R93"/>
    <mergeCell ref="S93:U93"/>
    <mergeCell ref="V93:X93"/>
    <mergeCell ref="Y93:AA93"/>
    <mergeCell ref="AB93:AD93"/>
    <mergeCell ref="AE93:AG93"/>
    <mergeCell ref="AH93:AJ93"/>
    <mergeCell ref="D92:E92"/>
    <mergeCell ref="G92:I92"/>
    <mergeCell ref="J92:K92"/>
    <mergeCell ref="M92:O92"/>
    <mergeCell ref="P92:R92"/>
    <mergeCell ref="S92:U92"/>
    <mergeCell ref="V92:X92"/>
    <mergeCell ref="Y92:AA92"/>
    <mergeCell ref="AB92:AD92"/>
    <mergeCell ref="AE94:AG94"/>
    <mergeCell ref="AH94:AJ94"/>
    <mergeCell ref="D95:E95"/>
    <mergeCell ref="G95:I95"/>
    <mergeCell ref="J95:K95"/>
    <mergeCell ref="M95:O95"/>
    <mergeCell ref="P95:R95"/>
    <mergeCell ref="S95:U95"/>
    <mergeCell ref="V95:X95"/>
    <mergeCell ref="Y95:AA95"/>
    <mergeCell ref="AB95:AD95"/>
    <mergeCell ref="AE95:AG95"/>
    <mergeCell ref="AH95:AJ95"/>
    <mergeCell ref="D94:E94"/>
    <mergeCell ref="G94:I94"/>
    <mergeCell ref="J94:K94"/>
    <mergeCell ref="M94:O94"/>
    <mergeCell ref="P94:R94"/>
    <mergeCell ref="S94:U94"/>
    <mergeCell ref="V94:X94"/>
    <mergeCell ref="Y94:AA94"/>
    <mergeCell ref="AB94:AD94"/>
    <mergeCell ref="AE96:AG96"/>
    <mergeCell ref="AH96:AJ96"/>
    <mergeCell ref="D97:E97"/>
    <mergeCell ref="G97:I97"/>
    <mergeCell ref="J97:K97"/>
    <mergeCell ref="M97:O97"/>
    <mergeCell ref="P97:R97"/>
    <mergeCell ref="S97:U97"/>
    <mergeCell ref="V97:X97"/>
    <mergeCell ref="Y97:AA97"/>
    <mergeCell ref="AB97:AD97"/>
    <mergeCell ref="AE97:AG97"/>
    <mergeCell ref="AH97:AJ97"/>
    <mergeCell ref="D96:E96"/>
    <mergeCell ref="G96:I96"/>
    <mergeCell ref="J96:K96"/>
    <mergeCell ref="M96:O96"/>
    <mergeCell ref="P96:R96"/>
    <mergeCell ref="S96:U96"/>
    <mergeCell ref="V96:X96"/>
    <mergeCell ref="Y96:AA96"/>
    <mergeCell ref="AB96:AD96"/>
    <mergeCell ref="AE98:AG98"/>
    <mergeCell ref="AH98:AJ98"/>
    <mergeCell ref="D99:E99"/>
    <mergeCell ref="G99:I99"/>
    <mergeCell ref="J99:K99"/>
    <mergeCell ref="M99:O99"/>
    <mergeCell ref="P99:R99"/>
    <mergeCell ref="S99:U99"/>
    <mergeCell ref="V99:X99"/>
    <mergeCell ref="Y99:AA99"/>
    <mergeCell ref="AB99:AD99"/>
    <mergeCell ref="AE99:AG99"/>
    <mergeCell ref="AH99:AJ99"/>
    <mergeCell ref="D98:E98"/>
    <mergeCell ref="G98:I98"/>
    <mergeCell ref="J98:K98"/>
    <mergeCell ref="M98:O98"/>
    <mergeCell ref="P98:R98"/>
    <mergeCell ref="S98:U98"/>
    <mergeCell ref="V98:X98"/>
    <mergeCell ref="Y98:AA98"/>
    <mergeCell ref="AB98:AD98"/>
    <mergeCell ref="AE100:AG100"/>
    <mergeCell ref="AH100:AJ100"/>
    <mergeCell ref="D101:E101"/>
    <mergeCell ref="G101:I101"/>
    <mergeCell ref="J101:K101"/>
    <mergeCell ref="M101:O101"/>
    <mergeCell ref="P101:R101"/>
    <mergeCell ref="S101:U101"/>
    <mergeCell ref="V101:X101"/>
    <mergeCell ref="Y101:AA101"/>
    <mergeCell ref="AB101:AD101"/>
    <mergeCell ref="AE101:AG101"/>
    <mergeCell ref="AH101:AJ101"/>
    <mergeCell ref="D100:E100"/>
    <mergeCell ref="G100:I100"/>
    <mergeCell ref="J100:K100"/>
    <mergeCell ref="M100:O100"/>
    <mergeCell ref="P100:R100"/>
    <mergeCell ref="S100:U100"/>
    <mergeCell ref="V100:X100"/>
    <mergeCell ref="Y100:AA100"/>
    <mergeCell ref="AB100:AD100"/>
    <mergeCell ref="AE102:AG102"/>
    <mergeCell ref="AH102:AJ102"/>
    <mergeCell ref="D103:E103"/>
    <mergeCell ref="G103:I103"/>
    <mergeCell ref="J103:K103"/>
    <mergeCell ref="M103:O103"/>
    <mergeCell ref="P103:R103"/>
    <mergeCell ref="S103:U103"/>
    <mergeCell ref="V103:X103"/>
    <mergeCell ref="Y103:AA103"/>
    <mergeCell ref="AB103:AD103"/>
    <mergeCell ref="AE103:AG103"/>
    <mergeCell ref="AH103:AJ103"/>
    <mergeCell ref="D102:E102"/>
    <mergeCell ref="G102:I102"/>
    <mergeCell ref="J102:K102"/>
    <mergeCell ref="M102:O102"/>
    <mergeCell ref="P102:R102"/>
    <mergeCell ref="S102:U102"/>
    <mergeCell ref="V102:X102"/>
    <mergeCell ref="Y102:AA102"/>
    <mergeCell ref="AB102:AD102"/>
    <mergeCell ref="AE104:AG104"/>
    <mergeCell ref="AH104:AJ104"/>
    <mergeCell ref="D105:E105"/>
    <mergeCell ref="G105:I105"/>
    <mergeCell ref="J105:K105"/>
    <mergeCell ref="M105:O105"/>
    <mergeCell ref="P105:R105"/>
    <mergeCell ref="S105:U105"/>
    <mergeCell ref="V105:X105"/>
    <mergeCell ref="Y105:AA105"/>
    <mergeCell ref="AB105:AD105"/>
    <mergeCell ref="AE105:AG105"/>
    <mergeCell ref="AH105:AJ105"/>
    <mergeCell ref="D104:E104"/>
    <mergeCell ref="G104:I104"/>
    <mergeCell ref="J104:K104"/>
    <mergeCell ref="M104:O104"/>
    <mergeCell ref="P104:R104"/>
    <mergeCell ref="S104:U104"/>
    <mergeCell ref="V104:X104"/>
    <mergeCell ref="Y104:AA104"/>
    <mergeCell ref="AB104:AD104"/>
    <mergeCell ref="AE106:AG106"/>
    <mergeCell ref="AH106:AJ106"/>
    <mergeCell ref="D107:E107"/>
    <mergeCell ref="G107:I107"/>
    <mergeCell ref="J107:K107"/>
    <mergeCell ref="M107:O107"/>
    <mergeCell ref="P107:R107"/>
    <mergeCell ref="S107:U107"/>
    <mergeCell ref="V107:X107"/>
    <mergeCell ref="Y107:AA107"/>
    <mergeCell ref="AB107:AD107"/>
    <mergeCell ref="AE107:AG107"/>
    <mergeCell ref="AH107:AJ107"/>
    <mergeCell ref="D106:E106"/>
    <mergeCell ref="G106:I106"/>
    <mergeCell ref="J106:K106"/>
    <mergeCell ref="M106:O106"/>
    <mergeCell ref="P106:R106"/>
    <mergeCell ref="S106:U106"/>
    <mergeCell ref="V106:X106"/>
    <mergeCell ref="Y106:AA106"/>
    <mergeCell ref="AB106:AD106"/>
    <mergeCell ref="AE108:AG108"/>
    <mergeCell ref="AH108:AJ108"/>
    <mergeCell ref="D109:E109"/>
    <mergeCell ref="G109:I109"/>
    <mergeCell ref="J109:K109"/>
    <mergeCell ref="M109:O109"/>
    <mergeCell ref="P109:R109"/>
    <mergeCell ref="S109:U109"/>
    <mergeCell ref="V109:X109"/>
    <mergeCell ref="Y109:AA109"/>
    <mergeCell ref="AB109:AD109"/>
    <mergeCell ref="AE109:AG109"/>
    <mergeCell ref="AH109:AJ109"/>
    <mergeCell ref="D108:E108"/>
    <mergeCell ref="G108:I108"/>
    <mergeCell ref="J108:K108"/>
    <mergeCell ref="M108:O108"/>
    <mergeCell ref="P108:R108"/>
    <mergeCell ref="S108:U108"/>
    <mergeCell ref="V108:X108"/>
    <mergeCell ref="Y108:AA108"/>
    <mergeCell ref="AB108:AD108"/>
    <mergeCell ref="AE110:AG110"/>
    <mergeCell ref="AH110:AJ110"/>
    <mergeCell ref="D111:E111"/>
    <mergeCell ref="G111:I111"/>
    <mergeCell ref="J111:K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D110:E110"/>
    <mergeCell ref="G110:I110"/>
    <mergeCell ref="J110:K110"/>
    <mergeCell ref="M110:O110"/>
    <mergeCell ref="P110:R110"/>
    <mergeCell ref="S110:U110"/>
    <mergeCell ref="V110:X110"/>
    <mergeCell ref="Y110:AA110"/>
    <mergeCell ref="AB110:AD110"/>
    <mergeCell ref="AE112:AG112"/>
    <mergeCell ref="AH112:AJ112"/>
    <mergeCell ref="D113:E113"/>
    <mergeCell ref="G113:I113"/>
    <mergeCell ref="J113:K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D112:E112"/>
    <mergeCell ref="G112:I112"/>
    <mergeCell ref="J112:K112"/>
    <mergeCell ref="M112:O112"/>
    <mergeCell ref="P112:R112"/>
    <mergeCell ref="S112:U112"/>
    <mergeCell ref="V112:X112"/>
    <mergeCell ref="Y112:AA112"/>
    <mergeCell ref="AB112:AD112"/>
    <mergeCell ref="AE114:AG114"/>
    <mergeCell ref="AH114:AJ114"/>
    <mergeCell ref="D115:E115"/>
    <mergeCell ref="G115:I115"/>
    <mergeCell ref="J115:K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D114:E114"/>
    <mergeCell ref="G114:I114"/>
    <mergeCell ref="J114:K114"/>
    <mergeCell ref="M114:O114"/>
    <mergeCell ref="P114:R114"/>
    <mergeCell ref="S114:U114"/>
    <mergeCell ref="V114:X114"/>
    <mergeCell ref="Y114:AA114"/>
    <mergeCell ref="AB114:AD114"/>
    <mergeCell ref="AE116:AG116"/>
    <mergeCell ref="AH116:AJ116"/>
    <mergeCell ref="D117:E117"/>
    <mergeCell ref="G117:I117"/>
    <mergeCell ref="J117:K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D116:E116"/>
    <mergeCell ref="G116:I116"/>
    <mergeCell ref="J116:K116"/>
    <mergeCell ref="M116:O116"/>
    <mergeCell ref="P116:R116"/>
    <mergeCell ref="S116:U116"/>
    <mergeCell ref="V116:X116"/>
    <mergeCell ref="Y116:AA116"/>
    <mergeCell ref="AB116:AD116"/>
    <mergeCell ref="AE118:AG118"/>
    <mergeCell ref="AH118:AJ118"/>
    <mergeCell ref="D119:E119"/>
    <mergeCell ref="G119:I119"/>
    <mergeCell ref="J119:K119"/>
    <mergeCell ref="M119:O119"/>
    <mergeCell ref="P119:R119"/>
    <mergeCell ref="S119:U119"/>
    <mergeCell ref="V119:X119"/>
    <mergeCell ref="Y119:AA119"/>
    <mergeCell ref="AB119:AD119"/>
    <mergeCell ref="AE119:AG119"/>
    <mergeCell ref="AH119:AJ119"/>
    <mergeCell ref="D118:E118"/>
    <mergeCell ref="G118:I118"/>
    <mergeCell ref="J118:K118"/>
    <mergeCell ref="M118:O118"/>
    <mergeCell ref="P118:R118"/>
    <mergeCell ref="S118:U118"/>
    <mergeCell ref="V118:X118"/>
    <mergeCell ref="Y118:AA118"/>
    <mergeCell ref="AB118:AD118"/>
    <mergeCell ref="AE120:AG120"/>
    <mergeCell ref="AH120:AJ120"/>
    <mergeCell ref="D121:E121"/>
    <mergeCell ref="G121:I121"/>
    <mergeCell ref="J121:K121"/>
    <mergeCell ref="M121:O121"/>
    <mergeCell ref="P121:R121"/>
    <mergeCell ref="S121:U121"/>
    <mergeCell ref="V121:X121"/>
    <mergeCell ref="Y121:AA121"/>
    <mergeCell ref="AB121:AD121"/>
    <mergeCell ref="AE121:AG121"/>
    <mergeCell ref="AH121:AJ121"/>
    <mergeCell ref="D120:E120"/>
    <mergeCell ref="G120:I120"/>
    <mergeCell ref="J120:K120"/>
    <mergeCell ref="M120:O120"/>
    <mergeCell ref="P120:R120"/>
    <mergeCell ref="S120:U120"/>
    <mergeCell ref="V120:X120"/>
    <mergeCell ref="Y120:AA120"/>
    <mergeCell ref="AB120:AD120"/>
    <mergeCell ref="AE122:AG122"/>
    <mergeCell ref="AH122:AJ122"/>
    <mergeCell ref="D123:E123"/>
    <mergeCell ref="G123:I123"/>
    <mergeCell ref="J123:K123"/>
    <mergeCell ref="M123:O123"/>
    <mergeCell ref="P123:R123"/>
    <mergeCell ref="S123:U123"/>
    <mergeCell ref="V123:X123"/>
    <mergeCell ref="Y123:AA123"/>
    <mergeCell ref="AB123:AD123"/>
    <mergeCell ref="AE123:AG123"/>
    <mergeCell ref="AH123:AJ123"/>
    <mergeCell ref="D122:E122"/>
    <mergeCell ref="G122:I122"/>
    <mergeCell ref="J122:K122"/>
    <mergeCell ref="M122:O122"/>
    <mergeCell ref="P122:R122"/>
    <mergeCell ref="S122:U122"/>
    <mergeCell ref="V122:X122"/>
    <mergeCell ref="Y122:AA122"/>
    <mergeCell ref="AB122:AD122"/>
    <mergeCell ref="AE124:AG124"/>
    <mergeCell ref="AH124:AJ124"/>
    <mergeCell ref="D125:E125"/>
    <mergeCell ref="G125:I125"/>
    <mergeCell ref="J125:K125"/>
    <mergeCell ref="M125:O125"/>
    <mergeCell ref="P125:R125"/>
    <mergeCell ref="S125:U125"/>
    <mergeCell ref="V125:X125"/>
    <mergeCell ref="Y125:AA125"/>
    <mergeCell ref="AB125:AD125"/>
    <mergeCell ref="AE125:AG125"/>
    <mergeCell ref="AH125:AJ125"/>
    <mergeCell ref="D124:E124"/>
    <mergeCell ref="G124:I124"/>
    <mergeCell ref="J124:K124"/>
    <mergeCell ref="M124:O124"/>
    <mergeCell ref="P124:R124"/>
    <mergeCell ref="S124:U124"/>
    <mergeCell ref="V124:X124"/>
    <mergeCell ref="Y124:AA124"/>
    <mergeCell ref="AB124:AD124"/>
    <mergeCell ref="AE126:AG126"/>
    <mergeCell ref="AH126:AJ126"/>
    <mergeCell ref="D127:E127"/>
    <mergeCell ref="G127:I127"/>
    <mergeCell ref="J127:K127"/>
    <mergeCell ref="M127:O127"/>
    <mergeCell ref="P127:R127"/>
    <mergeCell ref="S127:U127"/>
    <mergeCell ref="V127:X127"/>
    <mergeCell ref="Y127:AA127"/>
    <mergeCell ref="AB127:AD127"/>
    <mergeCell ref="AE127:AG127"/>
    <mergeCell ref="AH127:AJ127"/>
    <mergeCell ref="D126:E126"/>
    <mergeCell ref="G126:I126"/>
    <mergeCell ref="J126:K126"/>
    <mergeCell ref="M126:O126"/>
    <mergeCell ref="P126:R126"/>
    <mergeCell ref="S126:U126"/>
    <mergeCell ref="V126:X126"/>
    <mergeCell ref="Y126:AA126"/>
    <mergeCell ref="AB126:AD126"/>
    <mergeCell ref="AE128:AG128"/>
    <mergeCell ref="AH128:AJ128"/>
    <mergeCell ref="D129:E129"/>
    <mergeCell ref="G129:I129"/>
    <mergeCell ref="J129:K129"/>
    <mergeCell ref="M129:O129"/>
    <mergeCell ref="P129:R129"/>
    <mergeCell ref="S129:U129"/>
    <mergeCell ref="V129:X129"/>
    <mergeCell ref="Y129:AA129"/>
    <mergeCell ref="AB129:AD129"/>
    <mergeCell ref="AE129:AG129"/>
    <mergeCell ref="AH129:AJ129"/>
    <mergeCell ref="D128:E128"/>
    <mergeCell ref="G128:I128"/>
    <mergeCell ref="J128:K128"/>
    <mergeCell ref="M128:O128"/>
    <mergeCell ref="P128:R128"/>
    <mergeCell ref="S128:U128"/>
    <mergeCell ref="V128:X128"/>
    <mergeCell ref="Y128:AA128"/>
    <mergeCell ref="AB128:AD128"/>
    <mergeCell ref="AE130:AG130"/>
    <mergeCell ref="AH130:AJ130"/>
    <mergeCell ref="D131:E131"/>
    <mergeCell ref="G131:I131"/>
    <mergeCell ref="J131:K131"/>
    <mergeCell ref="M131:O131"/>
    <mergeCell ref="P131:R131"/>
    <mergeCell ref="S131:U131"/>
    <mergeCell ref="V131:X131"/>
    <mergeCell ref="Y131:AA131"/>
    <mergeCell ref="AB131:AD131"/>
    <mergeCell ref="AE131:AG131"/>
    <mergeCell ref="AH131:AJ131"/>
    <mergeCell ref="D130:E130"/>
    <mergeCell ref="G130:I130"/>
    <mergeCell ref="J130:K130"/>
    <mergeCell ref="M130:O130"/>
    <mergeCell ref="P130:R130"/>
    <mergeCell ref="S130:U130"/>
    <mergeCell ref="V130:X130"/>
    <mergeCell ref="Y130:AA130"/>
    <mergeCell ref="AB130:AD130"/>
    <mergeCell ref="AE132:AG132"/>
    <mergeCell ref="AH132:AJ132"/>
    <mergeCell ref="D133:E133"/>
    <mergeCell ref="G133:I133"/>
    <mergeCell ref="J133:K133"/>
    <mergeCell ref="M133:O133"/>
    <mergeCell ref="P133:R133"/>
    <mergeCell ref="S133:U133"/>
    <mergeCell ref="V133:X133"/>
    <mergeCell ref="Y133:AA133"/>
    <mergeCell ref="AB133:AD133"/>
    <mergeCell ref="AE133:AG133"/>
    <mergeCell ref="AH133:AJ133"/>
    <mergeCell ref="D132:E132"/>
    <mergeCell ref="G132:I132"/>
    <mergeCell ref="J132:K132"/>
    <mergeCell ref="M132:O132"/>
    <mergeCell ref="P132:R132"/>
    <mergeCell ref="S132:U132"/>
    <mergeCell ref="V132:X132"/>
    <mergeCell ref="Y132:AA132"/>
    <mergeCell ref="AB132:AD132"/>
    <mergeCell ref="M136:O136"/>
    <mergeCell ref="P136:R136"/>
    <mergeCell ref="S136:U136"/>
    <mergeCell ref="V136:X136"/>
    <mergeCell ref="Y136:AA136"/>
    <mergeCell ref="AB136:AD136"/>
    <mergeCell ref="AE134:AG134"/>
    <mergeCell ref="AH134:AJ134"/>
    <mergeCell ref="D135:E135"/>
    <mergeCell ref="G135:I135"/>
    <mergeCell ref="J135:K135"/>
    <mergeCell ref="M135:O135"/>
    <mergeCell ref="P135:R135"/>
    <mergeCell ref="S135:U135"/>
    <mergeCell ref="V135:X135"/>
    <mergeCell ref="Y135:AA135"/>
    <mergeCell ref="AB135:AD135"/>
    <mergeCell ref="AE135:AG135"/>
    <mergeCell ref="AH135:AJ135"/>
    <mergeCell ref="D134:E134"/>
    <mergeCell ref="G134:I134"/>
    <mergeCell ref="J134:K134"/>
    <mergeCell ref="M134:O134"/>
    <mergeCell ref="P134:R134"/>
    <mergeCell ref="S134:U134"/>
    <mergeCell ref="V134:X134"/>
    <mergeCell ref="Y134:AA134"/>
    <mergeCell ref="AB134:AD134"/>
    <mergeCell ref="M139:O139"/>
    <mergeCell ref="P139:R139"/>
    <mergeCell ref="S139:U139"/>
    <mergeCell ref="V139:X139"/>
    <mergeCell ref="Y139:AA139"/>
    <mergeCell ref="AB139:AD139"/>
    <mergeCell ref="AE139:AG139"/>
    <mergeCell ref="AH139:AJ139"/>
    <mergeCell ref="D138:E138"/>
    <mergeCell ref="G138:I138"/>
    <mergeCell ref="J138:K138"/>
    <mergeCell ref="M138:O138"/>
    <mergeCell ref="P138:R138"/>
    <mergeCell ref="S138:U138"/>
    <mergeCell ref="V138:X138"/>
    <mergeCell ref="Y138:AA138"/>
    <mergeCell ref="AB138:AD138"/>
    <mergeCell ref="U24:X24"/>
    <mergeCell ref="Y24:AB24"/>
    <mergeCell ref="AC24:AF24"/>
    <mergeCell ref="AG24:AJ24"/>
    <mergeCell ref="AE138:AG138"/>
    <mergeCell ref="AH138:AJ138"/>
    <mergeCell ref="AE136:AG136"/>
    <mergeCell ref="AH136:AJ136"/>
    <mergeCell ref="D137:E137"/>
    <mergeCell ref="G137:I137"/>
    <mergeCell ref="J137:K137"/>
    <mergeCell ref="M137:O137"/>
    <mergeCell ref="P137:R137"/>
    <mergeCell ref="S137:U137"/>
    <mergeCell ref="V137:X137"/>
    <mergeCell ref="Y137:AA137"/>
    <mergeCell ref="AB137:AD137"/>
    <mergeCell ref="AE137:AG137"/>
    <mergeCell ref="AH137:AJ137"/>
    <mergeCell ref="D136:E136"/>
    <mergeCell ref="D27:E27"/>
    <mergeCell ref="F27:L27"/>
    <mergeCell ref="M27:P27"/>
    <mergeCell ref="Q27:T27"/>
    <mergeCell ref="U27:X27"/>
    <mergeCell ref="Y27:AB27"/>
    <mergeCell ref="AC27:AF27"/>
    <mergeCell ref="AG27:AJ27"/>
    <mergeCell ref="D28:E28"/>
    <mergeCell ref="F28:L28"/>
    <mergeCell ref="M28:P28"/>
    <mergeCell ref="Q28:T28"/>
    <mergeCell ref="U28:X28"/>
    <mergeCell ref="Y28:AB28"/>
    <mergeCell ref="AC28:AF28"/>
    <mergeCell ref="AG28:AJ28"/>
    <mergeCell ref="D25:E25"/>
    <mergeCell ref="F25:L25"/>
    <mergeCell ref="M25:P25"/>
    <mergeCell ref="Q25:T25"/>
    <mergeCell ref="U25:X25"/>
    <mergeCell ref="Y25:AB25"/>
    <mergeCell ref="AC25:AF25"/>
    <mergeCell ref="AG25:AJ25"/>
    <mergeCell ref="D26:E26"/>
    <mergeCell ref="F26:L26"/>
    <mergeCell ref="M26:P26"/>
    <mergeCell ref="Q26:T26"/>
    <mergeCell ref="U26:X26"/>
    <mergeCell ref="Y26:AB26"/>
    <mergeCell ref="AC26:AF26"/>
    <mergeCell ref="AG26:AJ26"/>
    <mergeCell ref="D31:E31"/>
    <mergeCell ref="F31:L31"/>
    <mergeCell ref="M31:P31"/>
    <mergeCell ref="Q31:T31"/>
    <mergeCell ref="U31:X31"/>
    <mergeCell ref="Y31:AB31"/>
    <mergeCell ref="AC31:AF31"/>
    <mergeCell ref="AG31:AJ31"/>
    <mergeCell ref="D32:E32"/>
    <mergeCell ref="F32:L32"/>
    <mergeCell ref="M32:P32"/>
    <mergeCell ref="Q32:T32"/>
    <mergeCell ref="U32:X32"/>
    <mergeCell ref="Y32:AB32"/>
    <mergeCell ref="AC32:AF32"/>
    <mergeCell ref="AG32:AJ32"/>
    <mergeCell ref="D29:E29"/>
    <mergeCell ref="F29:L29"/>
    <mergeCell ref="M29:P29"/>
    <mergeCell ref="Q29:T29"/>
    <mergeCell ref="U29:X29"/>
    <mergeCell ref="Y29:AB29"/>
    <mergeCell ref="AC29:AF29"/>
    <mergeCell ref="AG29:AJ29"/>
    <mergeCell ref="D30:E30"/>
    <mergeCell ref="F30:L30"/>
    <mergeCell ref="M30:P30"/>
    <mergeCell ref="Q30:T30"/>
    <mergeCell ref="U30:X30"/>
    <mergeCell ref="Y30:AB30"/>
    <mergeCell ref="AC30:AF30"/>
    <mergeCell ref="AG30:AJ30"/>
    <mergeCell ref="D35:E35"/>
    <mergeCell ref="F35:L35"/>
    <mergeCell ref="M35:P35"/>
    <mergeCell ref="Q35:T35"/>
    <mergeCell ref="U35:X35"/>
    <mergeCell ref="Y35:AB35"/>
    <mergeCell ref="AC35:AF35"/>
    <mergeCell ref="AG35:AJ35"/>
    <mergeCell ref="D36:E36"/>
    <mergeCell ref="F36:L36"/>
    <mergeCell ref="M36:P36"/>
    <mergeCell ref="Q36:T36"/>
    <mergeCell ref="U36:X36"/>
    <mergeCell ref="Y36:AB36"/>
    <mergeCell ref="AC36:AF36"/>
    <mergeCell ref="AG36:AJ36"/>
    <mergeCell ref="D33:E33"/>
    <mergeCell ref="F33:L33"/>
    <mergeCell ref="M33:P33"/>
    <mergeCell ref="Q33:T33"/>
    <mergeCell ref="U33:X33"/>
    <mergeCell ref="Y33:AB33"/>
    <mergeCell ref="AC33:AF33"/>
    <mergeCell ref="AG33:AJ33"/>
    <mergeCell ref="D34:E34"/>
    <mergeCell ref="F34:L34"/>
    <mergeCell ref="M34:P34"/>
    <mergeCell ref="Q34:T34"/>
    <mergeCell ref="U34:X34"/>
    <mergeCell ref="Y34:AB34"/>
    <mergeCell ref="AC34:AF34"/>
    <mergeCell ref="AG34:AJ34"/>
    <mergeCell ref="D39:E39"/>
    <mergeCell ref="F39:L39"/>
    <mergeCell ref="M39:P39"/>
    <mergeCell ref="Q39:T39"/>
    <mergeCell ref="U39:X39"/>
    <mergeCell ref="Y39:AB39"/>
    <mergeCell ref="AC39:AF39"/>
    <mergeCell ref="AG39:AJ39"/>
    <mergeCell ref="D40:E40"/>
    <mergeCell ref="F40:L40"/>
    <mergeCell ref="M40:P40"/>
    <mergeCell ref="Q40:T40"/>
    <mergeCell ref="U40:X40"/>
    <mergeCell ref="Y40:AB40"/>
    <mergeCell ref="AC40:AF40"/>
    <mergeCell ref="AG40:AJ40"/>
    <mergeCell ref="D37:E37"/>
    <mergeCell ref="F37:L37"/>
    <mergeCell ref="M37:P37"/>
    <mergeCell ref="Q37:T37"/>
    <mergeCell ref="U37:X37"/>
    <mergeCell ref="Y37:AB37"/>
    <mergeCell ref="AC37:AF37"/>
    <mergeCell ref="AG37:AJ37"/>
    <mergeCell ref="D38:E38"/>
    <mergeCell ref="F38:L38"/>
    <mergeCell ref="M38:P38"/>
    <mergeCell ref="Q38:T38"/>
    <mergeCell ref="U38:X38"/>
    <mergeCell ref="Y38:AB38"/>
    <mergeCell ref="AC38:AF38"/>
    <mergeCell ref="AG38:AJ38"/>
    <mergeCell ref="D43:E43"/>
    <mergeCell ref="F43:L43"/>
    <mergeCell ref="M43:P43"/>
    <mergeCell ref="Q43:T43"/>
    <mergeCell ref="U43:X43"/>
    <mergeCell ref="Y43:AB43"/>
    <mergeCell ref="AC43:AF43"/>
    <mergeCell ref="AG43:AJ43"/>
    <mergeCell ref="D44:E44"/>
    <mergeCell ref="F44:L44"/>
    <mergeCell ref="M44:P44"/>
    <mergeCell ref="Q44:T44"/>
    <mergeCell ref="U44:X44"/>
    <mergeCell ref="Y44:AB44"/>
    <mergeCell ref="AC44:AF44"/>
    <mergeCell ref="AG44:AJ44"/>
    <mergeCell ref="D41:E41"/>
    <mergeCell ref="F41:L41"/>
    <mergeCell ref="M41:P41"/>
    <mergeCell ref="Q41:T41"/>
    <mergeCell ref="U41:X41"/>
    <mergeCell ref="Y41:AB41"/>
    <mergeCell ref="AC41:AF41"/>
    <mergeCell ref="AG41:AJ41"/>
    <mergeCell ref="D42:E42"/>
    <mergeCell ref="F42:L42"/>
    <mergeCell ref="M42:P42"/>
    <mergeCell ref="Q42:T42"/>
    <mergeCell ref="U42:X42"/>
    <mergeCell ref="Y42:AB42"/>
    <mergeCell ref="AC42:AF42"/>
    <mergeCell ref="AG42:AJ42"/>
    <mergeCell ref="D47:E47"/>
    <mergeCell ref="F47:L47"/>
    <mergeCell ref="M47:P47"/>
    <mergeCell ref="Q47:T47"/>
    <mergeCell ref="U47:X47"/>
    <mergeCell ref="Y47:AB47"/>
    <mergeCell ref="AC47:AF47"/>
    <mergeCell ref="AG47:AJ47"/>
    <mergeCell ref="D48:E48"/>
    <mergeCell ref="F48:L48"/>
    <mergeCell ref="M48:P48"/>
    <mergeCell ref="Q48:T48"/>
    <mergeCell ref="U48:X48"/>
    <mergeCell ref="Y48:AB48"/>
    <mergeCell ref="AC48:AF48"/>
    <mergeCell ref="AG48:AJ48"/>
    <mergeCell ref="D45:E45"/>
    <mergeCell ref="F45:L45"/>
    <mergeCell ref="M45:P45"/>
    <mergeCell ref="Q45:T45"/>
    <mergeCell ref="U45:X45"/>
    <mergeCell ref="Y45:AB45"/>
    <mergeCell ref="AC45:AF45"/>
    <mergeCell ref="AG45:AJ45"/>
    <mergeCell ref="D46:E46"/>
    <mergeCell ref="F46:L46"/>
    <mergeCell ref="M46:P46"/>
    <mergeCell ref="Q46:T46"/>
    <mergeCell ref="U46:X46"/>
    <mergeCell ref="Y46:AB46"/>
    <mergeCell ref="AC46:AF46"/>
    <mergeCell ref="AG46:AJ46"/>
    <mergeCell ref="D51:E51"/>
    <mergeCell ref="F51:L51"/>
    <mergeCell ref="M51:P51"/>
    <mergeCell ref="Q51:T51"/>
    <mergeCell ref="U51:X51"/>
    <mergeCell ref="Y51:AB51"/>
    <mergeCell ref="AC51:AF51"/>
    <mergeCell ref="AG51:AJ51"/>
    <mergeCell ref="D52:E52"/>
    <mergeCell ref="F52:L52"/>
    <mergeCell ref="M52:P52"/>
    <mergeCell ref="Q52:T52"/>
    <mergeCell ref="U52:X52"/>
    <mergeCell ref="Y52:AB52"/>
    <mergeCell ref="AC52:AF52"/>
    <mergeCell ref="AG52:AJ52"/>
    <mergeCell ref="D49:E49"/>
    <mergeCell ref="F49:L49"/>
    <mergeCell ref="M49:P49"/>
    <mergeCell ref="Q49:T49"/>
    <mergeCell ref="U49:X49"/>
    <mergeCell ref="Y49:AB49"/>
    <mergeCell ref="AC49:AF49"/>
    <mergeCell ref="AG49:AJ49"/>
    <mergeCell ref="D50:E50"/>
    <mergeCell ref="F50:L50"/>
    <mergeCell ref="M50:P50"/>
    <mergeCell ref="Q50:T50"/>
    <mergeCell ref="U50:X50"/>
    <mergeCell ref="Y50:AB50"/>
    <mergeCell ref="AC50:AF50"/>
    <mergeCell ref="AG50:AJ50"/>
  </mergeCells>
  <phoneticPr fontId="0" type="noConversion"/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3" max="16383" man="1"/>
    <brk id="141" max="16383" man="1"/>
    <brk id="1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O207"/>
  <sheetViews>
    <sheetView zoomScaleNormal="100" workbookViewId="0"/>
  </sheetViews>
  <sheetFormatPr defaultColWidth="9.109375" defaultRowHeight="13.2"/>
  <cols>
    <col min="1" max="1" width="0.88671875" style="4" customWidth="1"/>
    <col min="2" max="2" width="27.5546875" style="5" customWidth="1"/>
    <col min="3" max="3" width="5" style="5" customWidth="1"/>
    <col min="4" max="4" width="2.109375" style="5" customWidth="1"/>
    <col min="5" max="5" width="3.33203125" style="5" customWidth="1"/>
    <col min="6" max="6" width="5.5546875" style="5" customWidth="1"/>
    <col min="7" max="7" width="3.109375" style="5" customWidth="1"/>
    <col min="8" max="8" width="5.109375" style="5" customWidth="1"/>
    <col min="9" max="9" width="4.88671875" style="5" customWidth="1"/>
    <col min="10" max="10" width="2.33203125" style="5" customWidth="1"/>
    <col min="11" max="11" width="3.33203125" style="5" customWidth="1"/>
    <col min="12" max="12" width="4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1.109375" style="65" hidden="1" customWidth="1"/>
    <col min="38" max="38" width="36.44140625" style="69" hidden="1" customWidth="1"/>
    <col min="39" max="39" width="27.6640625" style="4" hidden="1" customWidth="1"/>
    <col min="40" max="40" width="80.6640625" style="4" hidden="1" customWidth="1"/>
    <col min="41" max="41" width="0" style="4" hidden="1" customWidth="1"/>
    <col min="42" max="16384" width="9.109375" style="4"/>
  </cols>
  <sheetData>
    <row r="1" spans="2:4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3"/>
      <c r="AC1" s="1"/>
      <c r="AD1" s="1"/>
      <c r="AF1" s="1"/>
      <c r="AG1" s="1"/>
    </row>
    <row r="2" spans="2:40">
      <c r="B2" s="421" t="s">
        <v>0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K2" s="8"/>
      <c r="AL2" s="72"/>
    </row>
    <row r="3" spans="2:40">
      <c r="B3" s="421" t="s">
        <v>78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8"/>
    </row>
    <row r="4" spans="2:40">
      <c r="B4" s="421" t="s">
        <v>79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8"/>
    </row>
    <row r="5" spans="2:40" ht="13.8" thickBot="1">
      <c r="B5" s="422" t="s">
        <v>80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3"/>
      <c r="AH5" s="404" t="s">
        <v>1</v>
      </c>
      <c r="AI5" s="405"/>
      <c r="AJ5" s="406"/>
      <c r="AK5" s="34"/>
    </row>
    <row r="6" spans="2:40">
      <c r="C6" s="137"/>
      <c r="D6" s="137"/>
      <c r="E6" s="137"/>
      <c r="F6" s="137"/>
      <c r="G6" s="137"/>
      <c r="H6" s="137"/>
      <c r="I6" s="137"/>
      <c r="J6" s="137"/>
      <c r="P6" s="1"/>
      <c r="S6" s="1"/>
      <c r="AC6" s="9"/>
      <c r="AD6" s="443" t="s">
        <v>2</v>
      </c>
      <c r="AE6" s="443"/>
      <c r="AF6" s="443"/>
      <c r="AG6" s="444"/>
      <c r="AH6" s="407" t="s">
        <v>3</v>
      </c>
      <c r="AI6" s="408"/>
      <c r="AJ6" s="409"/>
      <c r="AK6" s="34"/>
      <c r="AL6" s="69" t="s">
        <v>17</v>
      </c>
    </row>
    <row r="7" spans="2:40">
      <c r="C7" s="10"/>
      <c r="D7" s="10"/>
      <c r="E7" s="10"/>
      <c r="F7" s="10"/>
      <c r="G7" s="10"/>
      <c r="H7" s="10"/>
      <c r="I7" s="10"/>
      <c r="J7" s="10"/>
      <c r="K7" s="11"/>
      <c r="L7" s="11"/>
      <c r="M7" s="12"/>
      <c r="N7" s="12"/>
      <c r="O7" s="13" t="s">
        <v>4</v>
      </c>
      <c r="P7" s="436" t="s">
        <v>110</v>
      </c>
      <c r="Q7" s="436"/>
      <c r="R7" s="436"/>
      <c r="S7" s="436"/>
      <c r="T7" s="436"/>
      <c r="U7" s="436"/>
      <c r="V7" s="436"/>
      <c r="W7" s="14"/>
      <c r="X7" s="14"/>
      <c r="Y7" s="15"/>
      <c r="Z7" s="14"/>
      <c r="AA7" s="14"/>
      <c r="AB7" s="16"/>
      <c r="AC7" s="14"/>
      <c r="AD7" s="17"/>
      <c r="AE7" s="427" t="s">
        <v>5</v>
      </c>
      <c r="AF7" s="427"/>
      <c r="AG7" s="428"/>
      <c r="AH7" s="410">
        <v>45566</v>
      </c>
      <c r="AI7" s="411"/>
      <c r="AJ7" s="412"/>
      <c r="AK7" s="34"/>
      <c r="AL7" s="69" t="s">
        <v>33</v>
      </c>
    </row>
    <row r="8" spans="2:40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/>
      <c r="P8" s="102"/>
      <c r="Q8" s="102"/>
      <c r="R8" s="102"/>
      <c r="S8" s="102"/>
      <c r="T8" s="102"/>
      <c r="U8" s="102"/>
      <c r="V8" s="102"/>
      <c r="W8" s="14"/>
      <c r="X8" s="14"/>
      <c r="Y8" s="15"/>
      <c r="Z8" s="14"/>
      <c r="AA8" s="14"/>
      <c r="AB8" s="16"/>
      <c r="AC8" s="14"/>
      <c r="AD8" s="17"/>
      <c r="AE8" s="135"/>
      <c r="AF8" s="135"/>
      <c r="AG8" s="136"/>
      <c r="AH8" s="415" t="s">
        <v>117</v>
      </c>
      <c r="AI8" s="416"/>
      <c r="AJ8" s="417"/>
      <c r="AK8" s="34"/>
    </row>
    <row r="9" spans="2:40" ht="33.75" customHeight="1">
      <c r="B9" s="452" t="s">
        <v>81</v>
      </c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46" t="s">
        <v>111</v>
      </c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27" t="s">
        <v>6</v>
      </c>
      <c r="AF9" s="427"/>
      <c r="AG9" s="428"/>
      <c r="AH9" s="413"/>
      <c r="AI9" s="317"/>
      <c r="AJ9" s="414"/>
      <c r="AK9" s="34"/>
      <c r="AL9" s="69" t="s">
        <v>114</v>
      </c>
      <c r="AN9" s="88" t="s">
        <v>111</v>
      </c>
    </row>
    <row r="10" spans="2:40">
      <c r="B10" s="445" t="s">
        <v>82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27" t="s">
        <v>83</v>
      </c>
      <c r="AF10" s="427"/>
      <c r="AG10" s="428"/>
      <c r="AH10" s="413" t="s">
        <v>112</v>
      </c>
      <c r="AI10" s="317"/>
      <c r="AJ10" s="414"/>
      <c r="AK10" s="34"/>
    </row>
    <row r="11" spans="2:40">
      <c r="B11" s="433" t="s">
        <v>7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27" t="s">
        <v>94</v>
      </c>
      <c r="AF11" s="427"/>
      <c r="AG11" s="428"/>
      <c r="AH11" s="413" t="s">
        <v>116</v>
      </c>
      <c r="AI11" s="317"/>
      <c r="AJ11" s="414"/>
      <c r="AK11" s="34"/>
      <c r="AL11" s="69" t="s">
        <v>115</v>
      </c>
      <c r="AN11" s="88"/>
    </row>
    <row r="12" spans="2:40">
      <c r="B12" s="433" t="s">
        <v>95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19"/>
      <c r="P12" s="19"/>
      <c r="Q12" s="19"/>
      <c r="R12" s="19"/>
      <c r="S12" s="19"/>
      <c r="T12" s="19"/>
      <c r="U12" s="19"/>
      <c r="V12" s="19"/>
      <c r="W12" s="19"/>
      <c r="X12" s="19"/>
      <c r="Z12" s="19"/>
      <c r="AA12" s="19"/>
      <c r="AC12" s="19"/>
      <c r="AD12" s="141"/>
      <c r="AE12" s="427"/>
      <c r="AF12" s="427"/>
      <c r="AG12" s="428"/>
      <c r="AH12" s="449"/>
      <c r="AI12" s="450"/>
      <c r="AJ12" s="451"/>
      <c r="AK12" s="34"/>
    </row>
    <row r="13" spans="2:40" ht="13.8" thickBot="1">
      <c r="B13" s="433" t="s">
        <v>8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41"/>
      <c r="AE13" s="427" t="s">
        <v>9</v>
      </c>
      <c r="AF13" s="427"/>
      <c r="AG13" s="428"/>
      <c r="AH13" s="430" t="s">
        <v>10</v>
      </c>
      <c r="AI13" s="431"/>
      <c r="AJ13" s="432"/>
      <c r="AK13" s="34"/>
    </row>
    <row r="14" spans="2:40" ht="13.8">
      <c r="B14" s="435" t="s">
        <v>58</v>
      </c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21"/>
      <c r="AI14" s="21"/>
      <c r="AJ14" s="21"/>
      <c r="AK14" s="78"/>
      <c r="AL14" s="69" t="s">
        <v>113</v>
      </c>
    </row>
    <row r="15" spans="2:40"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4"/>
      <c r="N15" s="24"/>
      <c r="O15" s="24"/>
      <c r="P15" s="24"/>
      <c r="Q15" s="25"/>
      <c r="R15" s="25"/>
      <c r="S15" s="25"/>
      <c r="T15" s="25"/>
      <c r="U15" s="25"/>
      <c r="V15" s="25"/>
      <c r="W15" s="25"/>
      <c r="X15" s="25"/>
      <c r="Y15" s="15"/>
      <c r="Z15" s="25"/>
      <c r="AA15" s="25"/>
      <c r="AB15" s="16"/>
      <c r="AC15" s="25"/>
      <c r="AD15" s="25"/>
      <c r="AF15" s="25"/>
      <c r="AG15" s="25"/>
    </row>
    <row r="16" spans="2:40" s="1" customFormat="1" ht="11.25" customHeight="1">
      <c r="B16" s="439" t="s">
        <v>13</v>
      </c>
      <c r="C16" s="342" t="s">
        <v>108</v>
      </c>
      <c r="D16" s="342" t="s">
        <v>84</v>
      </c>
      <c r="E16" s="342"/>
      <c r="F16" s="342"/>
      <c r="G16" s="342"/>
      <c r="H16" s="342"/>
      <c r="I16" s="342"/>
      <c r="J16" s="342"/>
      <c r="K16" s="342"/>
      <c r="L16" s="342"/>
      <c r="M16" s="383" t="s">
        <v>65</v>
      </c>
      <c r="N16" s="383"/>
      <c r="O16" s="383"/>
      <c r="P16" s="383"/>
      <c r="Q16" s="424" t="s">
        <v>70</v>
      </c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383" t="s">
        <v>64</v>
      </c>
      <c r="AH16" s="383"/>
      <c r="AI16" s="383"/>
      <c r="AJ16" s="447"/>
      <c r="AK16" s="73"/>
      <c r="AL16" s="70"/>
    </row>
    <row r="17" spans="2:41" s="1" customFormat="1" ht="10.199999999999999">
      <c r="B17" s="440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84"/>
      <c r="N17" s="384"/>
      <c r="O17" s="384"/>
      <c r="P17" s="384"/>
      <c r="Q17" s="383" t="s">
        <v>85</v>
      </c>
      <c r="R17" s="383"/>
      <c r="S17" s="383"/>
      <c r="T17" s="383"/>
      <c r="U17" s="383" t="s">
        <v>67</v>
      </c>
      <c r="V17" s="383"/>
      <c r="W17" s="383"/>
      <c r="X17" s="383"/>
      <c r="Y17" s="425" t="s">
        <v>72</v>
      </c>
      <c r="Z17" s="425"/>
      <c r="AA17" s="425"/>
      <c r="AB17" s="425"/>
      <c r="AC17" s="425" t="s">
        <v>15</v>
      </c>
      <c r="AD17" s="425"/>
      <c r="AE17" s="425"/>
      <c r="AF17" s="425"/>
      <c r="AG17" s="384"/>
      <c r="AH17" s="384"/>
      <c r="AI17" s="384"/>
      <c r="AJ17" s="448"/>
      <c r="AK17" s="73"/>
      <c r="AL17" s="70"/>
    </row>
    <row r="18" spans="2:41" s="1" customFormat="1" ht="10.199999999999999">
      <c r="B18" s="440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426"/>
      <c r="Z18" s="426"/>
      <c r="AA18" s="426"/>
      <c r="AB18" s="426"/>
      <c r="AC18" s="426"/>
      <c r="AD18" s="426"/>
      <c r="AE18" s="426"/>
      <c r="AF18" s="426"/>
      <c r="AG18" s="384"/>
      <c r="AH18" s="384"/>
      <c r="AI18" s="384"/>
      <c r="AJ18" s="448"/>
      <c r="AK18" s="73"/>
      <c r="AL18" s="70"/>
    </row>
    <row r="19" spans="2:41" s="1" customFormat="1" ht="30.6">
      <c r="B19" s="440"/>
      <c r="C19" s="343"/>
      <c r="D19" s="344"/>
      <c r="E19" s="344"/>
      <c r="F19" s="344"/>
      <c r="G19" s="344"/>
      <c r="H19" s="344"/>
      <c r="I19" s="344"/>
      <c r="J19" s="344"/>
      <c r="K19" s="344"/>
      <c r="L19" s="34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426"/>
      <c r="Z19" s="426"/>
      <c r="AA19" s="426"/>
      <c r="AB19" s="426"/>
      <c r="AC19" s="426"/>
      <c r="AD19" s="426"/>
      <c r="AE19" s="426"/>
      <c r="AF19" s="426"/>
      <c r="AG19" s="384"/>
      <c r="AH19" s="384"/>
      <c r="AI19" s="384"/>
      <c r="AJ19" s="448"/>
      <c r="AK19" s="73" t="s">
        <v>107</v>
      </c>
      <c r="AL19" s="70"/>
    </row>
    <row r="20" spans="2:41" ht="13.8" thickBot="1">
      <c r="B20" s="103">
        <v>1</v>
      </c>
      <c r="C20" s="138">
        <v>2</v>
      </c>
      <c r="D20" s="345">
        <v>3</v>
      </c>
      <c r="E20" s="345"/>
      <c r="F20" s="345"/>
      <c r="G20" s="345"/>
      <c r="H20" s="345"/>
      <c r="I20" s="345"/>
      <c r="J20" s="345"/>
      <c r="K20" s="345"/>
      <c r="L20" s="345"/>
      <c r="M20" s="380" t="s">
        <v>17</v>
      </c>
      <c r="N20" s="380"/>
      <c r="O20" s="380"/>
      <c r="P20" s="380"/>
      <c r="Q20" s="380" t="s">
        <v>18</v>
      </c>
      <c r="R20" s="380"/>
      <c r="S20" s="380"/>
      <c r="T20" s="380"/>
      <c r="U20" s="380" t="s">
        <v>19</v>
      </c>
      <c r="V20" s="380"/>
      <c r="W20" s="380"/>
      <c r="X20" s="380"/>
      <c r="Y20" s="381" t="s">
        <v>20</v>
      </c>
      <c r="Z20" s="381"/>
      <c r="AA20" s="381"/>
      <c r="AB20" s="381"/>
      <c r="AC20" s="380" t="s">
        <v>21</v>
      </c>
      <c r="AD20" s="380"/>
      <c r="AE20" s="380"/>
      <c r="AF20" s="380"/>
      <c r="AG20" s="380" t="s">
        <v>22</v>
      </c>
      <c r="AH20" s="380"/>
      <c r="AI20" s="380"/>
      <c r="AJ20" s="429"/>
      <c r="AK20" s="79"/>
    </row>
    <row r="21" spans="2:41" s="27" customFormat="1">
      <c r="B21" s="105" t="s">
        <v>86</v>
      </c>
      <c r="C21" s="90" t="s">
        <v>23</v>
      </c>
      <c r="D21" s="457" t="s">
        <v>24</v>
      </c>
      <c r="E21" s="458"/>
      <c r="F21" s="458"/>
      <c r="G21" s="458"/>
      <c r="H21" s="458"/>
      <c r="I21" s="458"/>
      <c r="J21" s="458"/>
      <c r="K21" s="458"/>
      <c r="L21" s="459"/>
      <c r="M21" s="453">
        <v>100709384.42</v>
      </c>
      <c r="N21" s="454"/>
      <c r="O21" s="454"/>
      <c r="P21" s="455"/>
      <c r="Q21" s="453">
        <v>66387662.280000001</v>
      </c>
      <c r="R21" s="454"/>
      <c r="S21" s="454"/>
      <c r="T21" s="455"/>
      <c r="U21" s="453">
        <v>0</v>
      </c>
      <c r="V21" s="454"/>
      <c r="W21" s="454"/>
      <c r="X21" s="455"/>
      <c r="Y21" s="441">
        <v>0</v>
      </c>
      <c r="Z21" s="441"/>
      <c r="AA21" s="441"/>
      <c r="AB21" s="441"/>
      <c r="AC21" s="441">
        <v>66387662.280000001</v>
      </c>
      <c r="AD21" s="441"/>
      <c r="AE21" s="441"/>
      <c r="AF21" s="441"/>
      <c r="AG21" s="441"/>
      <c r="AH21" s="441"/>
      <c r="AI21" s="441"/>
      <c r="AJ21" s="456"/>
      <c r="AK21" s="76"/>
      <c r="AL21" s="71"/>
    </row>
    <row r="22" spans="2:41" s="30" customFormat="1">
      <c r="B22" s="106" t="s">
        <v>25</v>
      </c>
      <c r="C22" s="91"/>
      <c r="D22" s="322"/>
      <c r="E22" s="323"/>
      <c r="F22" s="323"/>
      <c r="G22" s="323"/>
      <c r="H22" s="323"/>
      <c r="I22" s="323"/>
      <c r="J22" s="323"/>
      <c r="K22" s="323"/>
      <c r="L22" s="324"/>
      <c r="M22" s="418"/>
      <c r="N22" s="419"/>
      <c r="O22" s="419"/>
      <c r="P22" s="420"/>
      <c r="Q22" s="418"/>
      <c r="R22" s="419"/>
      <c r="S22" s="419"/>
      <c r="T22" s="420"/>
      <c r="U22" s="418"/>
      <c r="V22" s="419"/>
      <c r="W22" s="419"/>
      <c r="X22" s="420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42"/>
      <c r="AK22" s="80"/>
      <c r="AL22" s="69"/>
    </row>
    <row r="23" spans="2:41" s="68" customFormat="1">
      <c r="B23" s="115"/>
      <c r="C23" s="92" t="s">
        <v>23</v>
      </c>
      <c r="D23" s="299" t="s">
        <v>212</v>
      </c>
      <c r="E23" s="300"/>
      <c r="F23" s="301" t="s">
        <v>211</v>
      </c>
      <c r="G23" s="302"/>
      <c r="H23" s="302"/>
      <c r="I23" s="302"/>
      <c r="J23" s="302"/>
      <c r="K23" s="302"/>
      <c r="L23" s="303"/>
      <c r="M23" s="304">
        <v>48330500</v>
      </c>
      <c r="N23" s="305"/>
      <c r="O23" s="305"/>
      <c r="P23" s="306"/>
      <c r="Q23" s="304">
        <v>25881401.98</v>
      </c>
      <c r="R23" s="305"/>
      <c r="S23" s="305"/>
      <c r="T23" s="306"/>
      <c r="U23" s="304">
        <v>0</v>
      </c>
      <c r="V23" s="305"/>
      <c r="W23" s="305"/>
      <c r="X23" s="306"/>
      <c r="Y23" s="307">
        <v>0</v>
      </c>
      <c r="Z23" s="307"/>
      <c r="AA23" s="307"/>
      <c r="AB23" s="307"/>
      <c r="AC23" s="308">
        <f t="shared" ref="AC23:AC52" si="0">Q23+U23+Y23</f>
        <v>25881401.98</v>
      </c>
      <c r="AD23" s="309"/>
      <c r="AE23" s="309"/>
      <c r="AF23" s="310"/>
      <c r="AG23" s="311">
        <v>22449098.02</v>
      </c>
      <c r="AH23" s="311"/>
      <c r="AI23" s="311"/>
      <c r="AJ23" s="312"/>
      <c r="AK23" s="142"/>
      <c r="AL23" s="89" t="str">
        <f t="shared" ref="AL23:AL52" si="1">IF(D23="","000",D23)&amp;IF(F23="","00000000000000000",F23)</f>
        <v>18210102010011000110</v>
      </c>
      <c r="AM23" s="36" t="s">
        <v>106</v>
      </c>
      <c r="AN23" s="36"/>
      <c r="AO23" s="88"/>
    </row>
    <row r="24" spans="2:41" s="68" customFormat="1">
      <c r="B24" s="115"/>
      <c r="C24" s="92" t="s">
        <v>23</v>
      </c>
      <c r="D24" s="299" t="s">
        <v>212</v>
      </c>
      <c r="E24" s="300"/>
      <c r="F24" s="301" t="s">
        <v>213</v>
      </c>
      <c r="G24" s="302"/>
      <c r="H24" s="302"/>
      <c r="I24" s="302"/>
      <c r="J24" s="302"/>
      <c r="K24" s="302"/>
      <c r="L24" s="303"/>
      <c r="M24" s="304">
        <v>0</v>
      </c>
      <c r="N24" s="305"/>
      <c r="O24" s="305"/>
      <c r="P24" s="306"/>
      <c r="Q24" s="304">
        <v>1234.06</v>
      </c>
      <c r="R24" s="305"/>
      <c r="S24" s="305"/>
      <c r="T24" s="306"/>
      <c r="U24" s="304">
        <v>0</v>
      </c>
      <c r="V24" s="305"/>
      <c r="W24" s="305"/>
      <c r="X24" s="306"/>
      <c r="Y24" s="307">
        <v>0</v>
      </c>
      <c r="Z24" s="307"/>
      <c r="AA24" s="307"/>
      <c r="AB24" s="307"/>
      <c r="AC24" s="308">
        <f t="shared" si="0"/>
        <v>1234.06</v>
      </c>
      <c r="AD24" s="309"/>
      <c r="AE24" s="309"/>
      <c r="AF24" s="310"/>
      <c r="AG24" s="311">
        <v>0</v>
      </c>
      <c r="AH24" s="311"/>
      <c r="AI24" s="311"/>
      <c r="AJ24" s="312"/>
      <c r="AK24" s="142"/>
      <c r="AL24" s="89" t="str">
        <f t="shared" si="1"/>
        <v>18210102010013000110</v>
      </c>
      <c r="AM24" s="36" t="s">
        <v>106</v>
      </c>
      <c r="AN24" s="36"/>
      <c r="AO24" s="88"/>
    </row>
    <row r="25" spans="2:41" s="68" customFormat="1">
      <c r="B25" s="115"/>
      <c r="C25" s="92" t="s">
        <v>23</v>
      </c>
      <c r="D25" s="299" t="s">
        <v>212</v>
      </c>
      <c r="E25" s="300"/>
      <c r="F25" s="301" t="s">
        <v>214</v>
      </c>
      <c r="G25" s="302"/>
      <c r="H25" s="302"/>
      <c r="I25" s="302"/>
      <c r="J25" s="302"/>
      <c r="K25" s="302"/>
      <c r="L25" s="303"/>
      <c r="M25" s="304">
        <v>0</v>
      </c>
      <c r="N25" s="305"/>
      <c r="O25" s="305"/>
      <c r="P25" s="306"/>
      <c r="Q25" s="304">
        <v>65896.5</v>
      </c>
      <c r="R25" s="305"/>
      <c r="S25" s="305"/>
      <c r="T25" s="306"/>
      <c r="U25" s="304">
        <v>0</v>
      </c>
      <c r="V25" s="305"/>
      <c r="W25" s="305"/>
      <c r="X25" s="306"/>
      <c r="Y25" s="307">
        <v>0</v>
      </c>
      <c r="Z25" s="307"/>
      <c r="AA25" s="307"/>
      <c r="AB25" s="307"/>
      <c r="AC25" s="308">
        <f t="shared" si="0"/>
        <v>65896.5</v>
      </c>
      <c r="AD25" s="309"/>
      <c r="AE25" s="309"/>
      <c r="AF25" s="310"/>
      <c r="AG25" s="311">
        <v>0</v>
      </c>
      <c r="AH25" s="311"/>
      <c r="AI25" s="311"/>
      <c r="AJ25" s="312"/>
      <c r="AK25" s="142"/>
      <c r="AL25" s="89" t="str">
        <f t="shared" si="1"/>
        <v>18210102020011000110</v>
      </c>
      <c r="AM25" s="36" t="s">
        <v>106</v>
      </c>
      <c r="AN25" s="36"/>
      <c r="AO25" s="88"/>
    </row>
    <row r="26" spans="2:41" s="68" customFormat="1">
      <c r="B26" s="115"/>
      <c r="C26" s="92" t="s">
        <v>23</v>
      </c>
      <c r="D26" s="299" t="s">
        <v>212</v>
      </c>
      <c r="E26" s="300"/>
      <c r="F26" s="301" t="s">
        <v>215</v>
      </c>
      <c r="G26" s="302"/>
      <c r="H26" s="302"/>
      <c r="I26" s="302"/>
      <c r="J26" s="302"/>
      <c r="K26" s="302"/>
      <c r="L26" s="303"/>
      <c r="M26" s="304">
        <v>0</v>
      </c>
      <c r="N26" s="305"/>
      <c r="O26" s="305"/>
      <c r="P26" s="306"/>
      <c r="Q26" s="304">
        <v>88910.57</v>
      </c>
      <c r="R26" s="305"/>
      <c r="S26" s="305"/>
      <c r="T26" s="306"/>
      <c r="U26" s="304">
        <v>0</v>
      </c>
      <c r="V26" s="305"/>
      <c r="W26" s="305"/>
      <c r="X26" s="306"/>
      <c r="Y26" s="307">
        <v>0</v>
      </c>
      <c r="Z26" s="307"/>
      <c r="AA26" s="307"/>
      <c r="AB26" s="307"/>
      <c r="AC26" s="308">
        <f t="shared" si="0"/>
        <v>88910.57</v>
      </c>
      <c r="AD26" s="309"/>
      <c r="AE26" s="309"/>
      <c r="AF26" s="310"/>
      <c r="AG26" s="311">
        <v>0</v>
      </c>
      <c r="AH26" s="311"/>
      <c r="AI26" s="311"/>
      <c r="AJ26" s="312"/>
      <c r="AK26" s="142"/>
      <c r="AL26" s="89" t="str">
        <f t="shared" si="1"/>
        <v>18210102030011000110</v>
      </c>
      <c r="AM26" s="36" t="s">
        <v>106</v>
      </c>
      <c r="AN26" s="36"/>
      <c r="AO26" s="88"/>
    </row>
    <row r="27" spans="2:41" s="68" customFormat="1">
      <c r="B27" s="115"/>
      <c r="C27" s="92" t="s">
        <v>23</v>
      </c>
      <c r="D27" s="299" t="s">
        <v>212</v>
      </c>
      <c r="E27" s="300"/>
      <c r="F27" s="301" t="s">
        <v>216</v>
      </c>
      <c r="G27" s="302"/>
      <c r="H27" s="302"/>
      <c r="I27" s="302"/>
      <c r="J27" s="302"/>
      <c r="K27" s="302"/>
      <c r="L27" s="303"/>
      <c r="M27" s="304">
        <v>0</v>
      </c>
      <c r="N27" s="305"/>
      <c r="O27" s="305"/>
      <c r="P27" s="306"/>
      <c r="Q27" s="304">
        <v>951.47</v>
      </c>
      <c r="R27" s="305"/>
      <c r="S27" s="305"/>
      <c r="T27" s="306"/>
      <c r="U27" s="304">
        <v>0</v>
      </c>
      <c r="V27" s="305"/>
      <c r="W27" s="305"/>
      <c r="X27" s="306"/>
      <c r="Y27" s="307">
        <v>0</v>
      </c>
      <c r="Z27" s="307"/>
      <c r="AA27" s="307"/>
      <c r="AB27" s="307"/>
      <c r="AC27" s="308">
        <f t="shared" si="0"/>
        <v>951.47</v>
      </c>
      <c r="AD27" s="309"/>
      <c r="AE27" s="309"/>
      <c r="AF27" s="310"/>
      <c r="AG27" s="311">
        <v>0</v>
      </c>
      <c r="AH27" s="311"/>
      <c r="AI27" s="311"/>
      <c r="AJ27" s="312"/>
      <c r="AK27" s="142"/>
      <c r="AL27" s="89" t="str">
        <f t="shared" si="1"/>
        <v>18210102030013000110</v>
      </c>
      <c r="AM27" s="36" t="s">
        <v>106</v>
      </c>
      <c r="AN27" s="36"/>
      <c r="AO27" s="88"/>
    </row>
    <row r="28" spans="2:41" s="68" customFormat="1">
      <c r="B28" s="115"/>
      <c r="C28" s="92" t="s">
        <v>23</v>
      </c>
      <c r="D28" s="299" t="s">
        <v>212</v>
      </c>
      <c r="E28" s="300"/>
      <c r="F28" s="301" t="s">
        <v>217</v>
      </c>
      <c r="G28" s="302"/>
      <c r="H28" s="302"/>
      <c r="I28" s="302"/>
      <c r="J28" s="302"/>
      <c r="K28" s="302"/>
      <c r="L28" s="303"/>
      <c r="M28" s="304">
        <v>0</v>
      </c>
      <c r="N28" s="305"/>
      <c r="O28" s="305"/>
      <c r="P28" s="306"/>
      <c r="Q28" s="304">
        <v>68479.600000000006</v>
      </c>
      <c r="R28" s="305"/>
      <c r="S28" s="305"/>
      <c r="T28" s="306"/>
      <c r="U28" s="304">
        <v>0</v>
      </c>
      <c r="V28" s="305"/>
      <c r="W28" s="305"/>
      <c r="X28" s="306"/>
      <c r="Y28" s="307">
        <v>0</v>
      </c>
      <c r="Z28" s="307"/>
      <c r="AA28" s="307"/>
      <c r="AB28" s="307"/>
      <c r="AC28" s="308">
        <f t="shared" si="0"/>
        <v>68479.600000000006</v>
      </c>
      <c r="AD28" s="309"/>
      <c r="AE28" s="309"/>
      <c r="AF28" s="310"/>
      <c r="AG28" s="311">
        <v>0</v>
      </c>
      <c r="AH28" s="311"/>
      <c r="AI28" s="311"/>
      <c r="AJ28" s="312"/>
      <c r="AK28" s="142"/>
      <c r="AL28" s="89" t="str">
        <f t="shared" si="1"/>
        <v>18210102080011000110</v>
      </c>
      <c r="AM28" s="36" t="s">
        <v>106</v>
      </c>
      <c r="AN28" s="36"/>
      <c r="AO28" s="88"/>
    </row>
    <row r="29" spans="2:41" s="68" customFormat="1">
      <c r="B29" s="115"/>
      <c r="C29" s="92" t="s">
        <v>23</v>
      </c>
      <c r="D29" s="299" t="s">
        <v>212</v>
      </c>
      <c r="E29" s="300"/>
      <c r="F29" s="301" t="s">
        <v>218</v>
      </c>
      <c r="G29" s="302"/>
      <c r="H29" s="302"/>
      <c r="I29" s="302"/>
      <c r="J29" s="302"/>
      <c r="K29" s="302"/>
      <c r="L29" s="303"/>
      <c r="M29" s="304">
        <v>0</v>
      </c>
      <c r="N29" s="305"/>
      <c r="O29" s="305"/>
      <c r="P29" s="306"/>
      <c r="Q29" s="304">
        <v>640207.30000000005</v>
      </c>
      <c r="R29" s="305"/>
      <c r="S29" s="305"/>
      <c r="T29" s="306"/>
      <c r="U29" s="304">
        <v>0</v>
      </c>
      <c r="V29" s="305"/>
      <c r="W29" s="305"/>
      <c r="X29" s="306"/>
      <c r="Y29" s="307">
        <v>0</v>
      </c>
      <c r="Z29" s="307"/>
      <c r="AA29" s="307"/>
      <c r="AB29" s="307"/>
      <c r="AC29" s="308">
        <f t="shared" si="0"/>
        <v>640207.30000000005</v>
      </c>
      <c r="AD29" s="309"/>
      <c r="AE29" s="309"/>
      <c r="AF29" s="310"/>
      <c r="AG29" s="311">
        <v>0</v>
      </c>
      <c r="AH29" s="311"/>
      <c r="AI29" s="311"/>
      <c r="AJ29" s="312"/>
      <c r="AK29" s="142"/>
      <c r="AL29" s="89" t="str">
        <f t="shared" si="1"/>
        <v>18210102130011000110</v>
      </c>
      <c r="AM29" s="36" t="s">
        <v>106</v>
      </c>
      <c r="AN29" s="36"/>
      <c r="AO29" s="88"/>
    </row>
    <row r="30" spans="2:41" s="68" customFormat="1">
      <c r="B30" s="115"/>
      <c r="C30" s="92" t="s">
        <v>23</v>
      </c>
      <c r="D30" s="299" t="s">
        <v>212</v>
      </c>
      <c r="E30" s="300"/>
      <c r="F30" s="301" t="s">
        <v>219</v>
      </c>
      <c r="G30" s="302"/>
      <c r="H30" s="302"/>
      <c r="I30" s="302"/>
      <c r="J30" s="302"/>
      <c r="K30" s="302"/>
      <c r="L30" s="303"/>
      <c r="M30" s="304">
        <v>0</v>
      </c>
      <c r="N30" s="305"/>
      <c r="O30" s="305"/>
      <c r="P30" s="306"/>
      <c r="Q30" s="304">
        <v>8559596.0999999996</v>
      </c>
      <c r="R30" s="305"/>
      <c r="S30" s="305"/>
      <c r="T30" s="306"/>
      <c r="U30" s="304">
        <v>0</v>
      </c>
      <c r="V30" s="305"/>
      <c r="W30" s="305"/>
      <c r="X30" s="306"/>
      <c r="Y30" s="307">
        <v>0</v>
      </c>
      <c r="Z30" s="307"/>
      <c r="AA30" s="307"/>
      <c r="AB30" s="307"/>
      <c r="AC30" s="308">
        <f t="shared" si="0"/>
        <v>8559596.0999999996</v>
      </c>
      <c r="AD30" s="309"/>
      <c r="AE30" s="309"/>
      <c r="AF30" s="310"/>
      <c r="AG30" s="311">
        <v>0</v>
      </c>
      <c r="AH30" s="311"/>
      <c r="AI30" s="311"/>
      <c r="AJ30" s="312"/>
      <c r="AK30" s="142"/>
      <c r="AL30" s="89" t="str">
        <f t="shared" si="1"/>
        <v>18210102140011000110</v>
      </c>
      <c r="AM30" s="36" t="s">
        <v>106</v>
      </c>
      <c r="AN30" s="36"/>
      <c r="AO30" s="88"/>
    </row>
    <row r="31" spans="2:41" s="68" customFormat="1" ht="133.19999999999999">
      <c r="B31" s="115" t="s">
        <v>221</v>
      </c>
      <c r="C31" s="92" t="s">
        <v>23</v>
      </c>
      <c r="D31" s="299" t="s">
        <v>212</v>
      </c>
      <c r="E31" s="300"/>
      <c r="F31" s="301" t="s">
        <v>220</v>
      </c>
      <c r="G31" s="302"/>
      <c r="H31" s="302"/>
      <c r="I31" s="302"/>
      <c r="J31" s="302"/>
      <c r="K31" s="302"/>
      <c r="L31" s="303"/>
      <c r="M31" s="304">
        <v>779900</v>
      </c>
      <c r="N31" s="305"/>
      <c r="O31" s="305"/>
      <c r="P31" s="306"/>
      <c r="Q31" s="304">
        <v>545722.14</v>
      </c>
      <c r="R31" s="305"/>
      <c r="S31" s="305"/>
      <c r="T31" s="306"/>
      <c r="U31" s="304">
        <v>0</v>
      </c>
      <c r="V31" s="305"/>
      <c r="W31" s="305"/>
      <c r="X31" s="306"/>
      <c r="Y31" s="307">
        <v>0</v>
      </c>
      <c r="Z31" s="307"/>
      <c r="AA31" s="307"/>
      <c r="AB31" s="307"/>
      <c r="AC31" s="308">
        <f t="shared" si="0"/>
        <v>545722.14</v>
      </c>
      <c r="AD31" s="309"/>
      <c r="AE31" s="309"/>
      <c r="AF31" s="310"/>
      <c r="AG31" s="311">
        <v>234177.86</v>
      </c>
      <c r="AH31" s="311"/>
      <c r="AI31" s="311"/>
      <c r="AJ31" s="312"/>
      <c r="AK31" s="142"/>
      <c r="AL31" s="89" t="str">
        <f t="shared" si="1"/>
        <v>18210302231010000110</v>
      </c>
      <c r="AM31" s="36" t="s">
        <v>106</v>
      </c>
      <c r="AN31" s="36"/>
      <c r="AO31" s="88"/>
    </row>
    <row r="32" spans="2:41" s="68" customFormat="1" ht="153.6">
      <c r="B32" s="115" t="s">
        <v>223</v>
      </c>
      <c r="C32" s="92" t="s">
        <v>23</v>
      </c>
      <c r="D32" s="299" t="s">
        <v>212</v>
      </c>
      <c r="E32" s="300"/>
      <c r="F32" s="301" t="s">
        <v>222</v>
      </c>
      <c r="G32" s="302"/>
      <c r="H32" s="302"/>
      <c r="I32" s="302"/>
      <c r="J32" s="302"/>
      <c r="K32" s="302"/>
      <c r="L32" s="303"/>
      <c r="M32" s="304">
        <v>3900</v>
      </c>
      <c r="N32" s="305"/>
      <c r="O32" s="305"/>
      <c r="P32" s="306"/>
      <c r="Q32" s="304">
        <v>3118.65</v>
      </c>
      <c r="R32" s="305"/>
      <c r="S32" s="305"/>
      <c r="T32" s="306"/>
      <c r="U32" s="304">
        <v>0</v>
      </c>
      <c r="V32" s="305"/>
      <c r="W32" s="305"/>
      <c r="X32" s="306"/>
      <c r="Y32" s="307">
        <v>0</v>
      </c>
      <c r="Z32" s="307"/>
      <c r="AA32" s="307"/>
      <c r="AB32" s="307"/>
      <c r="AC32" s="308">
        <f t="shared" si="0"/>
        <v>3118.65</v>
      </c>
      <c r="AD32" s="309"/>
      <c r="AE32" s="309"/>
      <c r="AF32" s="310"/>
      <c r="AG32" s="311">
        <v>781.35</v>
      </c>
      <c r="AH32" s="311"/>
      <c r="AI32" s="311"/>
      <c r="AJ32" s="312"/>
      <c r="AK32" s="142"/>
      <c r="AL32" s="89" t="str">
        <f t="shared" si="1"/>
        <v>18210302241010000110</v>
      </c>
      <c r="AM32" s="36" t="s">
        <v>106</v>
      </c>
      <c r="AN32" s="36"/>
      <c r="AO32" s="88"/>
    </row>
    <row r="33" spans="2:41" s="68" customFormat="1" ht="133.19999999999999">
      <c r="B33" s="115" t="s">
        <v>225</v>
      </c>
      <c r="C33" s="92" t="s">
        <v>23</v>
      </c>
      <c r="D33" s="299" t="s">
        <v>212</v>
      </c>
      <c r="E33" s="300"/>
      <c r="F33" s="301" t="s">
        <v>224</v>
      </c>
      <c r="G33" s="302"/>
      <c r="H33" s="302"/>
      <c r="I33" s="302"/>
      <c r="J33" s="302"/>
      <c r="K33" s="302"/>
      <c r="L33" s="303"/>
      <c r="M33" s="304">
        <v>828000</v>
      </c>
      <c r="N33" s="305"/>
      <c r="O33" s="305"/>
      <c r="P33" s="306"/>
      <c r="Q33" s="304">
        <v>573284.71</v>
      </c>
      <c r="R33" s="305"/>
      <c r="S33" s="305"/>
      <c r="T33" s="306"/>
      <c r="U33" s="304">
        <v>0</v>
      </c>
      <c r="V33" s="305"/>
      <c r="W33" s="305"/>
      <c r="X33" s="306"/>
      <c r="Y33" s="307">
        <v>0</v>
      </c>
      <c r="Z33" s="307"/>
      <c r="AA33" s="307"/>
      <c r="AB33" s="307"/>
      <c r="AC33" s="308">
        <f t="shared" si="0"/>
        <v>573284.71</v>
      </c>
      <c r="AD33" s="309"/>
      <c r="AE33" s="309"/>
      <c r="AF33" s="310"/>
      <c r="AG33" s="311">
        <v>254715.29</v>
      </c>
      <c r="AH33" s="311"/>
      <c r="AI33" s="311"/>
      <c r="AJ33" s="312"/>
      <c r="AK33" s="142"/>
      <c r="AL33" s="89" t="str">
        <f t="shared" si="1"/>
        <v>18210302251010000110</v>
      </c>
      <c r="AM33" s="36" t="s">
        <v>106</v>
      </c>
      <c r="AN33" s="36"/>
      <c r="AO33" s="88"/>
    </row>
    <row r="34" spans="2:41" s="68" customFormat="1" ht="133.19999999999999">
      <c r="B34" s="115" t="s">
        <v>227</v>
      </c>
      <c r="C34" s="92" t="s">
        <v>23</v>
      </c>
      <c r="D34" s="299" t="s">
        <v>212</v>
      </c>
      <c r="E34" s="300"/>
      <c r="F34" s="301" t="s">
        <v>226</v>
      </c>
      <c r="G34" s="302"/>
      <c r="H34" s="302"/>
      <c r="I34" s="302"/>
      <c r="J34" s="302"/>
      <c r="K34" s="302"/>
      <c r="L34" s="303"/>
      <c r="M34" s="304">
        <v>-95100</v>
      </c>
      <c r="N34" s="305"/>
      <c r="O34" s="305"/>
      <c r="P34" s="306"/>
      <c r="Q34" s="304">
        <v>-70440.2</v>
      </c>
      <c r="R34" s="305"/>
      <c r="S34" s="305"/>
      <c r="T34" s="306"/>
      <c r="U34" s="304">
        <v>0</v>
      </c>
      <c r="V34" s="305"/>
      <c r="W34" s="305"/>
      <c r="X34" s="306"/>
      <c r="Y34" s="307">
        <v>0</v>
      </c>
      <c r="Z34" s="307"/>
      <c r="AA34" s="307"/>
      <c r="AB34" s="307"/>
      <c r="AC34" s="308">
        <f t="shared" si="0"/>
        <v>-70440.2</v>
      </c>
      <c r="AD34" s="309"/>
      <c r="AE34" s="309"/>
      <c r="AF34" s="310"/>
      <c r="AG34" s="311">
        <v>-24659.8</v>
      </c>
      <c r="AH34" s="311"/>
      <c r="AI34" s="311"/>
      <c r="AJ34" s="312"/>
      <c r="AK34" s="142"/>
      <c r="AL34" s="89" t="str">
        <f t="shared" si="1"/>
        <v>18210302261010000110</v>
      </c>
      <c r="AM34" s="36" t="s">
        <v>106</v>
      </c>
      <c r="AN34" s="36"/>
      <c r="AO34" s="88"/>
    </row>
    <row r="35" spans="2:41" s="68" customFormat="1">
      <c r="B35" s="115"/>
      <c r="C35" s="92" t="s">
        <v>23</v>
      </c>
      <c r="D35" s="299" t="s">
        <v>212</v>
      </c>
      <c r="E35" s="300"/>
      <c r="F35" s="301" t="s">
        <v>228</v>
      </c>
      <c r="G35" s="302"/>
      <c r="H35" s="302"/>
      <c r="I35" s="302"/>
      <c r="J35" s="302"/>
      <c r="K35" s="302"/>
      <c r="L35" s="303"/>
      <c r="M35" s="304">
        <v>5600</v>
      </c>
      <c r="N35" s="305"/>
      <c r="O35" s="305"/>
      <c r="P35" s="306"/>
      <c r="Q35" s="304">
        <v>6607</v>
      </c>
      <c r="R35" s="305"/>
      <c r="S35" s="305"/>
      <c r="T35" s="306"/>
      <c r="U35" s="304">
        <v>0</v>
      </c>
      <c r="V35" s="305"/>
      <c r="W35" s="305"/>
      <c r="X35" s="306"/>
      <c r="Y35" s="307">
        <v>0</v>
      </c>
      <c r="Z35" s="307"/>
      <c r="AA35" s="307"/>
      <c r="AB35" s="307"/>
      <c r="AC35" s="308">
        <f t="shared" si="0"/>
        <v>6607</v>
      </c>
      <c r="AD35" s="309"/>
      <c r="AE35" s="309"/>
      <c r="AF35" s="310"/>
      <c r="AG35" s="311">
        <v>0</v>
      </c>
      <c r="AH35" s="311"/>
      <c r="AI35" s="311"/>
      <c r="AJ35" s="312"/>
      <c r="AK35" s="142"/>
      <c r="AL35" s="89" t="str">
        <f t="shared" si="1"/>
        <v>18210503010011000110</v>
      </c>
      <c r="AM35" s="36" t="s">
        <v>106</v>
      </c>
      <c r="AN35" s="36"/>
      <c r="AO35" s="88"/>
    </row>
    <row r="36" spans="2:41" s="68" customFormat="1">
      <c r="B36" s="115"/>
      <c r="C36" s="92" t="s">
        <v>23</v>
      </c>
      <c r="D36" s="299" t="s">
        <v>212</v>
      </c>
      <c r="E36" s="300"/>
      <c r="F36" s="301" t="s">
        <v>229</v>
      </c>
      <c r="G36" s="302"/>
      <c r="H36" s="302"/>
      <c r="I36" s="302"/>
      <c r="J36" s="302"/>
      <c r="K36" s="302"/>
      <c r="L36" s="303"/>
      <c r="M36" s="304">
        <v>1913400</v>
      </c>
      <c r="N36" s="305"/>
      <c r="O36" s="305"/>
      <c r="P36" s="306"/>
      <c r="Q36" s="304">
        <v>460819.35</v>
      </c>
      <c r="R36" s="305"/>
      <c r="S36" s="305"/>
      <c r="T36" s="306"/>
      <c r="U36" s="304">
        <v>0</v>
      </c>
      <c r="V36" s="305"/>
      <c r="W36" s="305"/>
      <c r="X36" s="306"/>
      <c r="Y36" s="307">
        <v>0</v>
      </c>
      <c r="Z36" s="307"/>
      <c r="AA36" s="307"/>
      <c r="AB36" s="307"/>
      <c r="AC36" s="308">
        <f t="shared" si="0"/>
        <v>460819.35</v>
      </c>
      <c r="AD36" s="309"/>
      <c r="AE36" s="309"/>
      <c r="AF36" s="310"/>
      <c r="AG36" s="311">
        <v>1452580.65</v>
      </c>
      <c r="AH36" s="311"/>
      <c r="AI36" s="311"/>
      <c r="AJ36" s="312"/>
      <c r="AK36" s="142"/>
      <c r="AL36" s="89" t="str">
        <f t="shared" si="1"/>
        <v>18210601030101000110</v>
      </c>
      <c r="AM36" s="36" t="s">
        <v>106</v>
      </c>
      <c r="AN36" s="36"/>
      <c r="AO36" s="88"/>
    </row>
    <row r="37" spans="2:41" s="68" customFormat="1">
      <c r="B37" s="115"/>
      <c r="C37" s="92" t="s">
        <v>23</v>
      </c>
      <c r="D37" s="299" t="s">
        <v>212</v>
      </c>
      <c r="E37" s="300"/>
      <c r="F37" s="301" t="s">
        <v>230</v>
      </c>
      <c r="G37" s="302"/>
      <c r="H37" s="302"/>
      <c r="I37" s="302"/>
      <c r="J37" s="302"/>
      <c r="K37" s="302"/>
      <c r="L37" s="303"/>
      <c r="M37" s="304">
        <v>3979600</v>
      </c>
      <c r="N37" s="305"/>
      <c r="O37" s="305"/>
      <c r="P37" s="306"/>
      <c r="Q37" s="304">
        <v>2692649.7</v>
      </c>
      <c r="R37" s="305"/>
      <c r="S37" s="305"/>
      <c r="T37" s="306"/>
      <c r="U37" s="304">
        <v>0</v>
      </c>
      <c r="V37" s="305"/>
      <c r="W37" s="305"/>
      <c r="X37" s="306"/>
      <c r="Y37" s="307">
        <v>0</v>
      </c>
      <c r="Z37" s="307"/>
      <c r="AA37" s="307"/>
      <c r="AB37" s="307"/>
      <c r="AC37" s="308">
        <f t="shared" si="0"/>
        <v>2692649.7</v>
      </c>
      <c r="AD37" s="309"/>
      <c r="AE37" s="309"/>
      <c r="AF37" s="310"/>
      <c r="AG37" s="311">
        <v>1286950.3</v>
      </c>
      <c r="AH37" s="311"/>
      <c r="AI37" s="311"/>
      <c r="AJ37" s="312"/>
      <c r="AK37" s="142"/>
      <c r="AL37" s="89" t="str">
        <f t="shared" si="1"/>
        <v>18210606033101000110</v>
      </c>
      <c r="AM37" s="36" t="s">
        <v>106</v>
      </c>
      <c r="AN37" s="36"/>
      <c r="AO37" s="88"/>
    </row>
    <row r="38" spans="2:41" s="68" customFormat="1">
      <c r="B38" s="115"/>
      <c r="C38" s="92" t="s">
        <v>23</v>
      </c>
      <c r="D38" s="299" t="s">
        <v>212</v>
      </c>
      <c r="E38" s="300"/>
      <c r="F38" s="301" t="s">
        <v>231</v>
      </c>
      <c r="G38" s="302"/>
      <c r="H38" s="302"/>
      <c r="I38" s="302"/>
      <c r="J38" s="302"/>
      <c r="K38" s="302"/>
      <c r="L38" s="303"/>
      <c r="M38" s="304">
        <v>729800</v>
      </c>
      <c r="N38" s="305"/>
      <c r="O38" s="305"/>
      <c r="P38" s="306"/>
      <c r="Q38" s="304">
        <v>279185.53000000003</v>
      </c>
      <c r="R38" s="305"/>
      <c r="S38" s="305"/>
      <c r="T38" s="306"/>
      <c r="U38" s="304">
        <v>0</v>
      </c>
      <c r="V38" s="305"/>
      <c r="W38" s="305"/>
      <c r="X38" s="306"/>
      <c r="Y38" s="307">
        <v>0</v>
      </c>
      <c r="Z38" s="307"/>
      <c r="AA38" s="307"/>
      <c r="AB38" s="307"/>
      <c r="AC38" s="308">
        <f t="shared" si="0"/>
        <v>279185.53000000003</v>
      </c>
      <c r="AD38" s="309"/>
      <c r="AE38" s="309"/>
      <c r="AF38" s="310"/>
      <c r="AG38" s="311">
        <v>450614.47</v>
      </c>
      <c r="AH38" s="311"/>
      <c r="AI38" s="311"/>
      <c r="AJ38" s="312"/>
      <c r="AK38" s="142"/>
      <c r="AL38" s="89" t="str">
        <f t="shared" si="1"/>
        <v>18210606043101000110</v>
      </c>
      <c r="AM38" s="36" t="s">
        <v>106</v>
      </c>
      <c r="AN38" s="36"/>
      <c r="AO38" s="88"/>
    </row>
    <row r="39" spans="2:41" s="68" customFormat="1" ht="92.4">
      <c r="B39" s="115" t="s">
        <v>233</v>
      </c>
      <c r="C39" s="92" t="s">
        <v>23</v>
      </c>
      <c r="D39" s="299" t="s">
        <v>112</v>
      </c>
      <c r="E39" s="300"/>
      <c r="F39" s="301" t="s">
        <v>232</v>
      </c>
      <c r="G39" s="302"/>
      <c r="H39" s="302"/>
      <c r="I39" s="302"/>
      <c r="J39" s="302"/>
      <c r="K39" s="302"/>
      <c r="L39" s="303"/>
      <c r="M39" s="304">
        <v>0</v>
      </c>
      <c r="N39" s="305"/>
      <c r="O39" s="305"/>
      <c r="P39" s="306"/>
      <c r="Q39" s="304">
        <v>149517.97</v>
      </c>
      <c r="R39" s="305"/>
      <c r="S39" s="305"/>
      <c r="T39" s="306"/>
      <c r="U39" s="304">
        <v>0</v>
      </c>
      <c r="V39" s="305"/>
      <c r="W39" s="305"/>
      <c r="X39" s="306"/>
      <c r="Y39" s="307">
        <v>0</v>
      </c>
      <c r="Z39" s="307"/>
      <c r="AA39" s="307"/>
      <c r="AB39" s="307"/>
      <c r="AC39" s="308">
        <f t="shared" si="0"/>
        <v>149517.97</v>
      </c>
      <c r="AD39" s="309"/>
      <c r="AE39" s="309"/>
      <c r="AF39" s="310"/>
      <c r="AG39" s="311">
        <v>0</v>
      </c>
      <c r="AH39" s="311"/>
      <c r="AI39" s="311"/>
      <c r="AJ39" s="312"/>
      <c r="AK39" s="142"/>
      <c r="AL39" s="89" t="str">
        <f t="shared" si="1"/>
        <v>93711105025100000120</v>
      </c>
      <c r="AM39" s="36" t="s">
        <v>106</v>
      </c>
      <c r="AN39" s="36"/>
      <c r="AO39" s="88"/>
    </row>
    <row r="40" spans="2:41" s="68" customFormat="1">
      <c r="B40" s="115"/>
      <c r="C40" s="92" t="s">
        <v>23</v>
      </c>
      <c r="D40" s="299" t="s">
        <v>112</v>
      </c>
      <c r="E40" s="300"/>
      <c r="F40" s="301" t="s">
        <v>234</v>
      </c>
      <c r="G40" s="302"/>
      <c r="H40" s="302"/>
      <c r="I40" s="302"/>
      <c r="J40" s="302"/>
      <c r="K40" s="302"/>
      <c r="L40" s="303"/>
      <c r="M40" s="304">
        <v>590000</v>
      </c>
      <c r="N40" s="305"/>
      <c r="O40" s="305"/>
      <c r="P40" s="306"/>
      <c r="Q40" s="304">
        <v>476955.55</v>
      </c>
      <c r="R40" s="305"/>
      <c r="S40" s="305"/>
      <c r="T40" s="306"/>
      <c r="U40" s="304">
        <v>0</v>
      </c>
      <c r="V40" s="305"/>
      <c r="W40" s="305"/>
      <c r="X40" s="306"/>
      <c r="Y40" s="307">
        <v>0</v>
      </c>
      <c r="Z40" s="307"/>
      <c r="AA40" s="307"/>
      <c r="AB40" s="307"/>
      <c r="AC40" s="308">
        <f t="shared" si="0"/>
        <v>476955.55</v>
      </c>
      <c r="AD40" s="309"/>
      <c r="AE40" s="309"/>
      <c r="AF40" s="310"/>
      <c r="AG40" s="311">
        <v>113044.45</v>
      </c>
      <c r="AH40" s="311"/>
      <c r="AI40" s="311"/>
      <c r="AJ40" s="312"/>
      <c r="AK40" s="142"/>
      <c r="AL40" s="89" t="str">
        <f t="shared" si="1"/>
        <v>93711105035100001120</v>
      </c>
      <c r="AM40" s="36" t="s">
        <v>106</v>
      </c>
      <c r="AN40" s="36"/>
      <c r="AO40" s="88"/>
    </row>
    <row r="41" spans="2:41" s="68" customFormat="1">
      <c r="B41" s="115"/>
      <c r="C41" s="92" t="s">
        <v>23</v>
      </c>
      <c r="D41" s="299" t="s">
        <v>112</v>
      </c>
      <c r="E41" s="300"/>
      <c r="F41" s="301" t="s">
        <v>235</v>
      </c>
      <c r="G41" s="302"/>
      <c r="H41" s="302"/>
      <c r="I41" s="302"/>
      <c r="J41" s="302"/>
      <c r="K41" s="302"/>
      <c r="L41" s="303"/>
      <c r="M41" s="304">
        <v>0</v>
      </c>
      <c r="N41" s="305"/>
      <c r="O41" s="305"/>
      <c r="P41" s="306"/>
      <c r="Q41" s="304">
        <v>64522.62</v>
      </c>
      <c r="R41" s="305"/>
      <c r="S41" s="305"/>
      <c r="T41" s="306"/>
      <c r="U41" s="304">
        <v>0</v>
      </c>
      <c r="V41" s="305"/>
      <c r="W41" s="305"/>
      <c r="X41" s="306"/>
      <c r="Y41" s="307">
        <v>0</v>
      </c>
      <c r="Z41" s="307"/>
      <c r="AA41" s="307"/>
      <c r="AB41" s="307"/>
      <c r="AC41" s="308">
        <f t="shared" si="0"/>
        <v>64522.62</v>
      </c>
      <c r="AD41" s="309"/>
      <c r="AE41" s="309"/>
      <c r="AF41" s="310"/>
      <c r="AG41" s="311">
        <v>0</v>
      </c>
      <c r="AH41" s="311"/>
      <c r="AI41" s="311"/>
      <c r="AJ41" s="312"/>
      <c r="AK41" s="142"/>
      <c r="AL41" s="89" t="str">
        <f t="shared" si="1"/>
        <v>93711105035100002120</v>
      </c>
      <c r="AM41" s="36" t="s">
        <v>106</v>
      </c>
      <c r="AN41" s="36"/>
      <c r="AO41" s="88"/>
    </row>
    <row r="42" spans="2:41" s="68" customFormat="1" ht="102.6">
      <c r="B42" s="115" t="s">
        <v>237</v>
      </c>
      <c r="C42" s="92" t="s">
        <v>23</v>
      </c>
      <c r="D42" s="299" t="s">
        <v>112</v>
      </c>
      <c r="E42" s="300"/>
      <c r="F42" s="301" t="s">
        <v>236</v>
      </c>
      <c r="G42" s="302"/>
      <c r="H42" s="302"/>
      <c r="I42" s="302"/>
      <c r="J42" s="302"/>
      <c r="K42" s="302"/>
      <c r="L42" s="303"/>
      <c r="M42" s="304">
        <v>1033500</v>
      </c>
      <c r="N42" s="305"/>
      <c r="O42" s="305"/>
      <c r="P42" s="306"/>
      <c r="Q42" s="304">
        <v>570846.94999999995</v>
      </c>
      <c r="R42" s="305"/>
      <c r="S42" s="305"/>
      <c r="T42" s="306"/>
      <c r="U42" s="304">
        <v>0</v>
      </c>
      <c r="V42" s="305"/>
      <c r="W42" s="305"/>
      <c r="X42" s="306"/>
      <c r="Y42" s="307">
        <v>0</v>
      </c>
      <c r="Z42" s="307"/>
      <c r="AA42" s="307"/>
      <c r="AB42" s="307"/>
      <c r="AC42" s="308">
        <f t="shared" si="0"/>
        <v>570846.94999999995</v>
      </c>
      <c r="AD42" s="309"/>
      <c r="AE42" s="309"/>
      <c r="AF42" s="310"/>
      <c r="AG42" s="311">
        <v>462653.05</v>
      </c>
      <c r="AH42" s="311"/>
      <c r="AI42" s="311"/>
      <c r="AJ42" s="312"/>
      <c r="AK42" s="142"/>
      <c r="AL42" s="89" t="str">
        <f t="shared" si="1"/>
        <v>93711109045100000120</v>
      </c>
      <c r="AM42" s="36" t="s">
        <v>106</v>
      </c>
      <c r="AN42" s="36"/>
      <c r="AO42" s="88"/>
    </row>
    <row r="43" spans="2:41" s="68" customFormat="1">
      <c r="B43" s="115"/>
      <c r="C43" s="92" t="s">
        <v>23</v>
      </c>
      <c r="D43" s="299" t="s">
        <v>112</v>
      </c>
      <c r="E43" s="300"/>
      <c r="F43" s="301" t="s">
        <v>238</v>
      </c>
      <c r="G43" s="302"/>
      <c r="H43" s="302"/>
      <c r="I43" s="302"/>
      <c r="J43" s="302"/>
      <c r="K43" s="302"/>
      <c r="L43" s="303"/>
      <c r="M43" s="304">
        <v>0</v>
      </c>
      <c r="N43" s="305"/>
      <c r="O43" s="305"/>
      <c r="P43" s="306"/>
      <c r="Q43" s="304">
        <v>30999.96</v>
      </c>
      <c r="R43" s="305"/>
      <c r="S43" s="305"/>
      <c r="T43" s="306"/>
      <c r="U43" s="304">
        <v>0</v>
      </c>
      <c r="V43" s="305"/>
      <c r="W43" s="305"/>
      <c r="X43" s="306"/>
      <c r="Y43" s="307">
        <v>0</v>
      </c>
      <c r="Z43" s="307"/>
      <c r="AA43" s="307"/>
      <c r="AB43" s="307"/>
      <c r="AC43" s="308">
        <f t="shared" si="0"/>
        <v>30999.96</v>
      </c>
      <c r="AD43" s="309"/>
      <c r="AE43" s="309"/>
      <c r="AF43" s="310"/>
      <c r="AG43" s="311">
        <v>0</v>
      </c>
      <c r="AH43" s="311"/>
      <c r="AI43" s="311"/>
      <c r="AJ43" s="312"/>
      <c r="AK43" s="142"/>
      <c r="AL43" s="89" t="str">
        <f t="shared" si="1"/>
        <v>93711109045100001120</v>
      </c>
      <c r="AM43" s="36" t="s">
        <v>106</v>
      </c>
      <c r="AN43" s="36"/>
      <c r="AO43" s="88"/>
    </row>
    <row r="44" spans="2:41" s="68" customFormat="1" ht="194.4">
      <c r="B44" s="115" t="s">
        <v>240</v>
      </c>
      <c r="C44" s="92" t="s">
        <v>23</v>
      </c>
      <c r="D44" s="299" t="s">
        <v>112</v>
      </c>
      <c r="E44" s="300"/>
      <c r="F44" s="301" t="s">
        <v>239</v>
      </c>
      <c r="G44" s="302"/>
      <c r="H44" s="302"/>
      <c r="I44" s="302"/>
      <c r="J44" s="302"/>
      <c r="K44" s="302"/>
      <c r="L44" s="303"/>
      <c r="M44" s="304">
        <v>0</v>
      </c>
      <c r="N44" s="305"/>
      <c r="O44" s="305"/>
      <c r="P44" s="306"/>
      <c r="Q44" s="304">
        <v>18155.71</v>
      </c>
      <c r="R44" s="305"/>
      <c r="S44" s="305"/>
      <c r="T44" s="306"/>
      <c r="U44" s="304">
        <v>0</v>
      </c>
      <c r="V44" s="305"/>
      <c r="W44" s="305"/>
      <c r="X44" s="306"/>
      <c r="Y44" s="307">
        <v>0</v>
      </c>
      <c r="Z44" s="307"/>
      <c r="AA44" s="307"/>
      <c r="AB44" s="307"/>
      <c r="AC44" s="308">
        <f t="shared" si="0"/>
        <v>18155.71</v>
      </c>
      <c r="AD44" s="309"/>
      <c r="AE44" s="309"/>
      <c r="AF44" s="310"/>
      <c r="AG44" s="311">
        <v>0</v>
      </c>
      <c r="AH44" s="311"/>
      <c r="AI44" s="311"/>
      <c r="AJ44" s="312"/>
      <c r="AK44" s="142"/>
      <c r="AL44" s="89" t="str">
        <f t="shared" si="1"/>
        <v>93711610061100000140</v>
      </c>
      <c r="AM44" s="36" t="s">
        <v>106</v>
      </c>
      <c r="AN44" s="36"/>
      <c r="AO44" s="88"/>
    </row>
    <row r="45" spans="2:41" s="68" customFormat="1" ht="21">
      <c r="B45" s="115" t="s">
        <v>242</v>
      </c>
      <c r="C45" s="92" t="s">
        <v>23</v>
      </c>
      <c r="D45" s="299" t="s">
        <v>112</v>
      </c>
      <c r="E45" s="300"/>
      <c r="F45" s="301" t="s">
        <v>241</v>
      </c>
      <c r="G45" s="302"/>
      <c r="H45" s="302"/>
      <c r="I45" s="302"/>
      <c r="J45" s="302"/>
      <c r="K45" s="302"/>
      <c r="L45" s="303"/>
      <c r="M45" s="304">
        <v>6900</v>
      </c>
      <c r="N45" s="305"/>
      <c r="O45" s="305"/>
      <c r="P45" s="306"/>
      <c r="Q45" s="304">
        <v>2369.42</v>
      </c>
      <c r="R45" s="305"/>
      <c r="S45" s="305"/>
      <c r="T45" s="306"/>
      <c r="U45" s="304">
        <v>0</v>
      </c>
      <c r="V45" s="305"/>
      <c r="W45" s="305"/>
      <c r="X45" s="306"/>
      <c r="Y45" s="307">
        <v>0</v>
      </c>
      <c r="Z45" s="307"/>
      <c r="AA45" s="307"/>
      <c r="AB45" s="307"/>
      <c r="AC45" s="308">
        <f t="shared" si="0"/>
        <v>2369.42</v>
      </c>
      <c r="AD45" s="309"/>
      <c r="AE45" s="309"/>
      <c r="AF45" s="310"/>
      <c r="AG45" s="311">
        <v>4530.58</v>
      </c>
      <c r="AH45" s="311"/>
      <c r="AI45" s="311"/>
      <c r="AJ45" s="312"/>
      <c r="AK45" s="142"/>
      <c r="AL45" s="89" t="str">
        <f t="shared" si="1"/>
        <v>93711705050100000180</v>
      </c>
      <c r="AM45" s="36" t="s">
        <v>106</v>
      </c>
      <c r="AN45" s="36"/>
      <c r="AO45" s="88"/>
    </row>
    <row r="46" spans="2:41" s="68" customFormat="1">
      <c r="B46" s="115"/>
      <c r="C46" s="92" t="s">
        <v>23</v>
      </c>
      <c r="D46" s="299" t="s">
        <v>112</v>
      </c>
      <c r="E46" s="300"/>
      <c r="F46" s="301" t="s">
        <v>243</v>
      </c>
      <c r="G46" s="302"/>
      <c r="H46" s="302"/>
      <c r="I46" s="302"/>
      <c r="J46" s="302"/>
      <c r="K46" s="302"/>
      <c r="L46" s="303"/>
      <c r="M46" s="304">
        <v>115000</v>
      </c>
      <c r="N46" s="305"/>
      <c r="O46" s="305"/>
      <c r="P46" s="306"/>
      <c r="Q46" s="304">
        <v>115000</v>
      </c>
      <c r="R46" s="305"/>
      <c r="S46" s="305"/>
      <c r="T46" s="306"/>
      <c r="U46" s="304">
        <v>0</v>
      </c>
      <c r="V46" s="305"/>
      <c r="W46" s="305"/>
      <c r="X46" s="306"/>
      <c r="Y46" s="307">
        <v>0</v>
      </c>
      <c r="Z46" s="307"/>
      <c r="AA46" s="307"/>
      <c r="AB46" s="307"/>
      <c r="AC46" s="308">
        <f t="shared" si="0"/>
        <v>115000</v>
      </c>
      <c r="AD46" s="309"/>
      <c r="AE46" s="309"/>
      <c r="AF46" s="310"/>
      <c r="AG46" s="311">
        <v>0</v>
      </c>
      <c r="AH46" s="311"/>
      <c r="AI46" s="311"/>
      <c r="AJ46" s="312"/>
      <c r="AK46" s="142"/>
      <c r="AL46" s="89" t="str">
        <f t="shared" si="1"/>
        <v>93711715030100001150</v>
      </c>
      <c r="AM46" s="36" t="s">
        <v>106</v>
      </c>
      <c r="AN46" s="36"/>
      <c r="AO46" s="88"/>
    </row>
    <row r="47" spans="2:41" s="68" customFormat="1" ht="123">
      <c r="B47" s="115" t="s">
        <v>245</v>
      </c>
      <c r="C47" s="92" t="s">
        <v>23</v>
      </c>
      <c r="D47" s="299" t="s">
        <v>112</v>
      </c>
      <c r="E47" s="300"/>
      <c r="F47" s="301" t="s">
        <v>244</v>
      </c>
      <c r="G47" s="302"/>
      <c r="H47" s="302"/>
      <c r="I47" s="302"/>
      <c r="J47" s="302"/>
      <c r="K47" s="302"/>
      <c r="L47" s="303"/>
      <c r="M47" s="304">
        <v>27345659.940000001</v>
      </c>
      <c r="N47" s="305"/>
      <c r="O47" s="305"/>
      <c r="P47" s="306"/>
      <c r="Q47" s="304">
        <v>16730381.52</v>
      </c>
      <c r="R47" s="305"/>
      <c r="S47" s="305"/>
      <c r="T47" s="306"/>
      <c r="U47" s="304">
        <v>0</v>
      </c>
      <c r="V47" s="305"/>
      <c r="W47" s="305"/>
      <c r="X47" s="306"/>
      <c r="Y47" s="307">
        <v>0</v>
      </c>
      <c r="Z47" s="307"/>
      <c r="AA47" s="307"/>
      <c r="AB47" s="307"/>
      <c r="AC47" s="308">
        <f t="shared" si="0"/>
        <v>16730381.52</v>
      </c>
      <c r="AD47" s="309"/>
      <c r="AE47" s="309"/>
      <c r="AF47" s="310"/>
      <c r="AG47" s="311">
        <v>10615278.42</v>
      </c>
      <c r="AH47" s="311"/>
      <c r="AI47" s="311"/>
      <c r="AJ47" s="312"/>
      <c r="AK47" s="142"/>
      <c r="AL47" s="89" t="str">
        <f t="shared" si="1"/>
        <v>93720220299100000150</v>
      </c>
      <c r="AM47" s="36" t="s">
        <v>106</v>
      </c>
      <c r="AN47" s="36"/>
      <c r="AO47" s="88"/>
    </row>
    <row r="48" spans="2:41" s="68" customFormat="1" ht="102.6">
      <c r="B48" s="115" t="s">
        <v>247</v>
      </c>
      <c r="C48" s="92" t="s">
        <v>23</v>
      </c>
      <c r="D48" s="299" t="s">
        <v>112</v>
      </c>
      <c r="E48" s="300"/>
      <c r="F48" s="301" t="s">
        <v>246</v>
      </c>
      <c r="G48" s="302"/>
      <c r="H48" s="302"/>
      <c r="I48" s="302"/>
      <c r="J48" s="302"/>
      <c r="K48" s="302"/>
      <c r="L48" s="303"/>
      <c r="M48" s="304">
        <v>845742.06</v>
      </c>
      <c r="N48" s="305"/>
      <c r="O48" s="305"/>
      <c r="P48" s="306"/>
      <c r="Q48" s="304">
        <v>517434.48</v>
      </c>
      <c r="R48" s="305"/>
      <c r="S48" s="305"/>
      <c r="T48" s="306"/>
      <c r="U48" s="304">
        <v>0</v>
      </c>
      <c r="V48" s="305"/>
      <c r="W48" s="305"/>
      <c r="X48" s="306"/>
      <c r="Y48" s="307">
        <v>0</v>
      </c>
      <c r="Z48" s="307"/>
      <c r="AA48" s="307"/>
      <c r="AB48" s="307"/>
      <c r="AC48" s="308">
        <f t="shared" si="0"/>
        <v>517434.48</v>
      </c>
      <c r="AD48" s="309"/>
      <c r="AE48" s="309"/>
      <c r="AF48" s="310"/>
      <c r="AG48" s="311">
        <v>328307.58</v>
      </c>
      <c r="AH48" s="311"/>
      <c r="AI48" s="311"/>
      <c r="AJ48" s="312"/>
      <c r="AK48" s="142"/>
      <c r="AL48" s="89" t="str">
        <f t="shared" si="1"/>
        <v>93720220302100000150</v>
      </c>
      <c r="AM48" s="36" t="s">
        <v>106</v>
      </c>
      <c r="AN48" s="36"/>
      <c r="AO48" s="88"/>
    </row>
    <row r="49" spans="2:41" s="68" customFormat="1" ht="21">
      <c r="B49" s="115" t="s">
        <v>249</v>
      </c>
      <c r="C49" s="92" t="s">
        <v>23</v>
      </c>
      <c r="D49" s="299" t="s">
        <v>112</v>
      </c>
      <c r="E49" s="300"/>
      <c r="F49" s="301" t="s">
        <v>248</v>
      </c>
      <c r="G49" s="302"/>
      <c r="H49" s="302"/>
      <c r="I49" s="302"/>
      <c r="J49" s="302"/>
      <c r="K49" s="302"/>
      <c r="L49" s="303"/>
      <c r="M49" s="304">
        <v>8243275.1799999997</v>
      </c>
      <c r="N49" s="305"/>
      <c r="O49" s="305"/>
      <c r="P49" s="306"/>
      <c r="Q49" s="304">
        <v>5270960</v>
      </c>
      <c r="R49" s="305"/>
      <c r="S49" s="305"/>
      <c r="T49" s="306"/>
      <c r="U49" s="304">
        <v>0</v>
      </c>
      <c r="V49" s="305"/>
      <c r="W49" s="305"/>
      <c r="X49" s="306"/>
      <c r="Y49" s="307">
        <v>0</v>
      </c>
      <c r="Z49" s="307"/>
      <c r="AA49" s="307"/>
      <c r="AB49" s="307"/>
      <c r="AC49" s="308">
        <f t="shared" si="0"/>
        <v>5270960</v>
      </c>
      <c r="AD49" s="309"/>
      <c r="AE49" s="309"/>
      <c r="AF49" s="310"/>
      <c r="AG49" s="311">
        <v>2972315.18</v>
      </c>
      <c r="AH49" s="311"/>
      <c r="AI49" s="311"/>
      <c r="AJ49" s="312"/>
      <c r="AK49" s="142"/>
      <c r="AL49" s="89" t="str">
        <f t="shared" si="1"/>
        <v>93720229999100000150</v>
      </c>
      <c r="AM49" s="36" t="s">
        <v>106</v>
      </c>
      <c r="AN49" s="36"/>
      <c r="AO49" s="88"/>
    </row>
    <row r="50" spans="2:41" s="68" customFormat="1" ht="61.8">
      <c r="B50" s="115" t="s">
        <v>251</v>
      </c>
      <c r="C50" s="92" t="s">
        <v>23</v>
      </c>
      <c r="D50" s="299" t="s">
        <v>112</v>
      </c>
      <c r="E50" s="300"/>
      <c r="F50" s="301" t="s">
        <v>250</v>
      </c>
      <c r="G50" s="302"/>
      <c r="H50" s="302"/>
      <c r="I50" s="302"/>
      <c r="J50" s="302"/>
      <c r="K50" s="302"/>
      <c r="L50" s="303"/>
      <c r="M50" s="304">
        <v>437100</v>
      </c>
      <c r="N50" s="305"/>
      <c r="O50" s="305"/>
      <c r="P50" s="306"/>
      <c r="Q50" s="304">
        <v>339300</v>
      </c>
      <c r="R50" s="305"/>
      <c r="S50" s="305"/>
      <c r="T50" s="306"/>
      <c r="U50" s="304">
        <v>0</v>
      </c>
      <c r="V50" s="305"/>
      <c r="W50" s="305"/>
      <c r="X50" s="306"/>
      <c r="Y50" s="307">
        <v>0</v>
      </c>
      <c r="Z50" s="307"/>
      <c r="AA50" s="307"/>
      <c r="AB50" s="307"/>
      <c r="AC50" s="308">
        <f t="shared" si="0"/>
        <v>339300</v>
      </c>
      <c r="AD50" s="309"/>
      <c r="AE50" s="309"/>
      <c r="AF50" s="310"/>
      <c r="AG50" s="311">
        <v>97800</v>
      </c>
      <c r="AH50" s="311"/>
      <c r="AI50" s="311"/>
      <c r="AJ50" s="312"/>
      <c r="AK50" s="142"/>
      <c r="AL50" s="89" t="str">
        <f t="shared" si="1"/>
        <v>93720235118100000150</v>
      </c>
      <c r="AM50" s="36" t="s">
        <v>106</v>
      </c>
      <c r="AN50" s="36"/>
      <c r="AO50" s="88"/>
    </row>
    <row r="51" spans="2:41" s="68" customFormat="1" ht="31.2">
      <c r="B51" s="115" t="s">
        <v>253</v>
      </c>
      <c r="C51" s="92" t="s">
        <v>23</v>
      </c>
      <c r="D51" s="299" t="s">
        <v>112</v>
      </c>
      <c r="E51" s="300"/>
      <c r="F51" s="301" t="s">
        <v>252</v>
      </c>
      <c r="G51" s="302"/>
      <c r="H51" s="302"/>
      <c r="I51" s="302"/>
      <c r="J51" s="302"/>
      <c r="K51" s="302"/>
      <c r="L51" s="303"/>
      <c r="M51" s="304">
        <v>5616607.2400000002</v>
      </c>
      <c r="N51" s="305"/>
      <c r="O51" s="305"/>
      <c r="P51" s="306"/>
      <c r="Q51" s="304">
        <v>2244900</v>
      </c>
      <c r="R51" s="305"/>
      <c r="S51" s="305"/>
      <c r="T51" s="306"/>
      <c r="U51" s="304">
        <v>0</v>
      </c>
      <c r="V51" s="305"/>
      <c r="W51" s="305"/>
      <c r="X51" s="306"/>
      <c r="Y51" s="307">
        <v>0</v>
      </c>
      <c r="Z51" s="307"/>
      <c r="AA51" s="307"/>
      <c r="AB51" s="307"/>
      <c r="AC51" s="308">
        <f t="shared" si="0"/>
        <v>2244900</v>
      </c>
      <c r="AD51" s="309"/>
      <c r="AE51" s="309"/>
      <c r="AF51" s="310"/>
      <c r="AG51" s="311">
        <v>3371707.24</v>
      </c>
      <c r="AH51" s="311"/>
      <c r="AI51" s="311"/>
      <c r="AJ51" s="312"/>
      <c r="AK51" s="142"/>
      <c r="AL51" s="89" t="str">
        <f t="shared" si="1"/>
        <v>93720249999100000150</v>
      </c>
      <c r="AM51" s="36" t="s">
        <v>106</v>
      </c>
      <c r="AN51" s="36"/>
      <c r="AO51" s="88"/>
    </row>
    <row r="52" spans="2:41" s="68" customFormat="1" ht="72">
      <c r="B52" s="115" t="s">
        <v>255</v>
      </c>
      <c r="C52" s="92" t="s">
        <v>23</v>
      </c>
      <c r="D52" s="299" t="s">
        <v>112</v>
      </c>
      <c r="E52" s="300"/>
      <c r="F52" s="301" t="s">
        <v>254</v>
      </c>
      <c r="G52" s="302"/>
      <c r="H52" s="302"/>
      <c r="I52" s="302"/>
      <c r="J52" s="302"/>
      <c r="K52" s="302"/>
      <c r="L52" s="303"/>
      <c r="M52" s="304">
        <v>0</v>
      </c>
      <c r="N52" s="305"/>
      <c r="O52" s="305"/>
      <c r="P52" s="306"/>
      <c r="Q52" s="304">
        <v>58693.64</v>
      </c>
      <c r="R52" s="305"/>
      <c r="S52" s="305"/>
      <c r="T52" s="306"/>
      <c r="U52" s="304">
        <v>0</v>
      </c>
      <c r="V52" s="305"/>
      <c r="W52" s="305"/>
      <c r="X52" s="306"/>
      <c r="Y52" s="307">
        <v>0</v>
      </c>
      <c r="Z52" s="307"/>
      <c r="AA52" s="307"/>
      <c r="AB52" s="307"/>
      <c r="AC52" s="308">
        <f t="shared" si="0"/>
        <v>58693.64</v>
      </c>
      <c r="AD52" s="309"/>
      <c r="AE52" s="309"/>
      <c r="AF52" s="310"/>
      <c r="AG52" s="311">
        <v>0</v>
      </c>
      <c r="AH52" s="311"/>
      <c r="AI52" s="311"/>
      <c r="AJ52" s="312"/>
      <c r="AK52" s="142"/>
      <c r="AL52" s="89" t="str">
        <f t="shared" si="1"/>
        <v>93721860010100000150</v>
      </c>
      <c r="AM52" s="36" t="s">
        <v>106</v>
      </c>
      <c r="AN52" s="36"/>
      <c r="AO52" s="88"/>
    </row>
    <row r="53" spans="2:41" ht="0.9" customHeight="1" thickBot="1">
      <c r="B53" s="31"/>
      <c r="C53" s="100"/>
      <c r="D53" s="336"/>
      <c r="E53" s="337"/>
      <c r="F53" s="338"/>
      <c r="G53" s="336"/>
      <c r="H53" s="336"/>
      <c r="I53" s="336"/>
      <c r="J53" s="336"/>
      <c r="K53" s="336"/>
      <c r="L53" s="336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5"/>
      <c r="Z53" s="465"/>
      <c r="AA53" s="465"/>
      <c r="AB53" s="465"/>
      <c r="AC53" s="460"/>
      <c r="AD53" s="460"/>
      <c r="AE53" s="460"/>
      <c r="AF53" s="460"/>
      <c r="AG53" s="460"/>
      <c r="AH53" s="460"/>
      <c r="AI53" s="460"/>
      <c r="AJ53" s="461"/>
      <c r="AK53" s="74"/>
    </row>
    <row r="54" spans="2:41" ht="10.5" customHeight="1">
      <c r="B54" s="31"/>
      <c r="C54" s="101"/>
      <c r="D54" s="101"/>
      <c r="E54" s="32"/>
      <c r="F54" s="32"/>
      <c r="G54" s="32"/>
      <c r="H54" s="32"/>
      <c r="I54" s="32"/>
      <c r="J54" s="32"/>
      <c r="K54" s="32"/>
      <c r="L54" s="32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34"/>
      <c r="Z54" s="34"/>
      <c r="AA54" s="34"/>
      <c r="AB54" s="34"/>
      <c r="AC54" s="139"/>
      <c r="AD54" s="139"/>
      <c r="AE54" s="139"/>
      <c r="AF54" s="139"/>
      <c r="AG54" s="139"/>
      <c r="AH54" s="139"/>
      <c r="AI54" s="139"/>
      <c r="AJ54" s="139"/>
      <c r="AK54" s="34"/>
    </row>
    <row r="55" spans="2:41" ht="13.8">
      <c r="B55" s="435" t="s">
        <v>59</v>
      </c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62" t="s">
        <v>73</v>
      </c>
      <c r="AH55" s="462"/>
      <c r="AI55" s="462"/>
      <c r="AJ55" s="462"/>
      <c r="AK55" s="140"/>
    </row>
    <row r="56" spans="2:41">
      <c r="B56" s="22"/>
      <c r="C56" s="22"/>
      <c r="D56" s="22"/>
      <c r="E56" s="22"/>
      <c r="F56" s="22"/>
      <c r="G56" s="22"/>
      <c r="H56" s="22"/>
      <c r="I56" s="22"/>
      <c r="J56" s="22"/>
      <c r="K56" s="23"/>
      <c r="L56" s="23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35"/>
      <c r="Z56" s="24"/>
      <c r="AA56" s="24"/>
      <c r="AB56" s="24"/>
      <c r="AC56" s="24"/>
      <c r="AD56" s="24"/>
      <c r="AE56" s="25"/>
      <c r="AF56" s="25"/>
      <c r="AH56" s="36"/>
      <c r="AI56" s="36"/>
      <c r="AJ56" s="36"/>
      <c r="AK56" s="9"/>
    </row>
    <row r="57" spans="2:41" ht="12.75" customHeight="1">
      <c r="B57" s="107"/>
      <c r="C57" s="108"/>
      <c r="D57" s="342" t="s">
        <v>87</v>
      </c>
      <c r="E57" s="342"/>
      <c r="F57" s="342"/>
      <c r="G57" s="342"/>
      <c r="H57" s="342"/>
      <c r="I57" s="342"/>
      <c r="J57" s="342"/>
      <c r="K57" s="342"/>
      <c r="L57" s="342"/>
      <c r="M57" s="383" t="s">
        <v>65</v>
      </c>
      <c r="N57" s="383"/>
      <c r="O57" s="383"/>
      <c r="P57" s="383" t="s">
        <v>66</v>
      </c>
      <c r="Q57" s="383"/>
      <c r="R57" s="383"/>
      <c r="S57" s="380" t="s">
        <v>11</v>
      </c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3" t="s">
        <v>64</v>
      </c>
      <c r="AF57" s="383"/>
      <c r="AG57" s="383"/>
      <c r="AH57" s="383"/>
      <c r="AI57" s="383"/>
      <c r="AJ57" s="447"/>
      <c r="AK57" s="73"/>
    </row>
    <row r="58" spans="2:41">
      <c r="B58" s="38"/>
      <c r="C58" s="67" t="s">
        <v>12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84"/>
      <c r="N58" s="384"/>
      <c r="O58" s="384"/>
      <c r="P58" s="384"/>
      <c r="Q58" s="384"/>
      <c r="R58" s="384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385"/>
      <c r="AF58" s="385"/>
      <c r="AG58" s="385"/>
      <c r="AH58" s="385"/>
      <c r="AI58" s="385"/>
      <c r="AJ58" s="464"/>
      <c r="AK58" s="73"/>
    </row>
    <row r="59" spans="2:41">
      <c r="B59" s="37"/>
      <c r="C59" s="67" t="s">
        <v>14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84"/>
      <c r="N59" s="384"/>
      <c r="O59" s="384"/>
      <c r="P59" s="384"/>
      <c r="Q59" s="384"/>
      <c r="R59" s="384"/>
      <c r="S59" s="383" t="s">
        <v>85</v>
      </c>
      <c r="T59" s="383"/>
      <c r="U59" s="383"/>
      <c r="V59" s="383" t="s">
        <v>67</v>
      </c>
      <c r="W59" s="383"/>
      <c r="X59" s="383"/>
      <c r="Y59" s="425" t="s">
        <v>68</v>
      </c>
      <c r="Z59" s="425"/>
      <c r="AA59" s="425"/>
      <c r="AB59" s="383" t="s">
        <v>15</v>
      </c>
      <c r="AC59" s="383"/>
      <c r="AD59" s="383"/>
      <c r="AE59" s="383" t="s">
        <v>77</v>
      </c>
      <c r="AF59" s="383"/>
      <c r="AG59" s="383"/>
      <c r="AH59" s="383" t="s">
        <v>69</v>
      </c>
      <c r="AI59" s="383"/>
      <c r="AJ59" s="447"/>
      <c r="AK59" s="73"/>
    </row>
    <row r="60" spans="2:41">
      <c r="B60" s="38" t="s">
        <v>13</v>
      </c>
      <c r="C60" s="67" t="s">
        <v>16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426"/>
      <c r="Z60" s="426"/>
      <c r="AA60" s="426"/>
      <c r="AB60" s="384"/>
      <c r="AC60" s="384"/>
      <c r="AD60" s="384"/>
      <c r="AE60" s="384"/>
      <c r="AF60" s="384"/>
      <c r="AG60" s="384"/>
      <c r="AH60" s="384"/>
      <c r="AI60" s="384"/>
      <c r="AJ60" s="448"/>
      <c r="AK60" s="73"/>
    </row>
    <row r="61" spans="2:41">
      <c r="B61" s="37"/>
      <c r="C61" s="67"/>
      <c r="D61" s="343"/>
      <c r="E61" s="343"/>
      <c r="F61" s="343"/>
      <c r="G61" s="343"/>
      <c r="H61" s="343"/>
      <c r="I61" s="343"/>
      <c r="J61" s="343"/>
      <c r="K61" s="343"/>
      <c r="L61" s="343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426"/>
      <c r="Z61" s="426"/>
      <c r="AA61" s="426"/>
      <c r="AB61" s="384"/>
      <c r="AC61" s="384"/>
      <c r="AD61" s="384"/>
      <c r="AE61" s="384"/>
      <c r="AF61" s="384"/>
      <c r="AG61" s="384"/>
      <c r="AH61" s="384"/>
      <c r="AI61" s="384"/>
      <c r="AJ61" s="448"/>
      <c r="AK61" s="73"/>
    </row>
    <row r="62" spans="2:41">
      <c r="B62" s="37"/>
      <c r="C62" s="67"/>
      <c r="D62" s="344"/>
      <c r="E62" s="344"/>
      <c r="F62" s="344"/>
      <c r="G62" s="344"/>
      <c r="H62" s="344"/>
      <c r="I62" s="344"/>
      <c r="J62" s="344"/>
      <c r="K62" s="344"/>
      <c r="L62" s="344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463"/>
      <c r="Z62" s="463"/>
      <c r="AA62" s="463"/>
      <c r="AB62" s="385"/>
      <c r="AC62" s="385"/>
      <c r="AD62" s="385"/>
      <c r="AE62" s="385"/>
      <c r="AF62" s="385"/>
      <c r="AG62" s="385"/>
      <c r="AH62" s="385"/>
      <c r="AI62" s="385"/>
      <c r="AJ62" s="464"/>
      <c r="AK62" s="73"/>
    </row>
    <row r="63" spans="2:41" ht="13.8" thickBot="1">
      <c r="B63" s="103">
        <v>1</v>
      </c>
      <c r="C63" s="138">
        <v>2</v>
      </c>
      <c r="D63" s="345">
        <v>3</v>
      </c>
      <c r="E63" s="345"/>
      <c r="F63" s="345"/>
      <c r="G63" s="345"/>
      <c r="H63" s="345"/>
      <c r="I63" s="345"/>
      <c r="J63" s="345"/>
      <c r="K63" s="345"/>
      <c r="L63" s="345"/>
      <c r="M63" s="380" t="s">
        <v>17</v>
      </c>
      <c r="N63" s="380"/>
      <c r="O63" s="380"/>
      <c r="P63" s="380" t="s">
        <v>18</v>
      </c>
      <c r="Q63" s="380"/>
      <c r="R63" s="380"/>
      <c r="S63" s="380" t="s">
        <v>19</v>
      </c>
      <c r="T63" s="380"/>
      <c r="U63" s="380"/>
      <c r="V63" s="380" t="s">
        <v>20</v>
      </c>
      <c r="W63" s="380"/>
      <c r="X63" s="380"/>
      <c r="Y63" s="381" t="s">
        <v>21</v>
      </c>
      <c r="Z63" s="381"/>
      <c r="AA63" s="381"/>
      <c r="AB63" s="380" t="s">
        <v>22</v>
      </c>
      <c r="AC63" s="380"/>
      <c r="AD63" s="380"/>
      <c r="AE63" s="380" t="s">
        <v>26</v>
      </c>
      <c r="AF63" s="380"/>
      <c r="AG63" s="380"/>
      <c r="AH63" s="380" t="s">
        <v>27</v>
      </c>
      <c r="AI63" s="380"/>
      <c r="AJ63" s="429"/>
      <c r="AK63" s="79"/>
    </row>
    <row r="64" spans="2:41">
      <c r="B64" s="105" t="s">
        <v>28</v>
      </c>
      <c r="C64" s="90" t="s">
        <v>29</v>
      </c>
      <c r="D64" s="333" t="s">
        <v>24</v>
      </c>
      <c r="E64" s="334"/>
      <c r="F64" s="334"/>
      <c r="G64" s="334"/>
      <c r="H64" s="334"/>
      <c r="I64" s="334"/>
      <c r="J64" s="334"/>
      <c r="K64" s="334"/>
      <c r="L64" s="335"/>
      <c r="M64" s="397">
        <v>111825034.48999999</v>
      </c>
      <c r="N64" s="397"/>
      <c r="O64" s="397"/>
      <c r="P64" s="397">
        <v>111825034.48999999</v>
      </c>
      <c r="Q64" s="397"/>
      <c r="R64" s="397"/>
      <c r="S64" s="397">
        <v>60605746.799999997</v>
      </c>
      <c r="T64" s="397"/>
      <c r="U64" s="397"/>
      <c r="V64" s="397">
        <v>0</v>
      </c>
      <c r="W64" s="397"/>
      <c r="X64" s="397"/>
      <c r="Y64" s="397">
        <v>0</v>
      </c>
      <c r="Z64" s="397"/>
      <c r="AA64" s="397"/>
      <c r="AB64" s="397">
        <v>60605746.799999997</v>
      </c>
      <c r="AC64" s="397"/>
      <c r="AD64" s="397"/>
      <c r="AE64" s="397">
        <v>51219287.689999998</v>
      </c>
      <c r="AF64" s="397"/>
      <c r="AG64" s="397"/>
      <c r="AH64" s="397">
        <v>51219287.689999998</v>
      </c>
      <c r="AI64" s="397"/>
      <c r="AJ64" s="515"/>
      <c r="AK64" s="81"/>
    </row>
    <row r="65" spans="2:41" s="30" customFormat="1">
      <c r="B65" s="106" t="s">
        <v>25</v>
      </c>
      <c r="C65" s="93"/>
      <c r="D65" s="322"/>
      <c r="E65" s="323"/>
      <c r="F65" s="323"/>
      <c r="G65" s="323"/>
      <c r="H65" s="323"/>
      <c r="I65" s="323"/>
      <c r="J65" s="323"/>
      <c r="K65" s="323"/>
      <c r="L65" s="324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467"/>
      <c r="AK65" s="82"/>
      <c r="AL65" s="69"/>
    </row>
    <row r="66" spans="2:41" s="68" customFormat="1" ht="31.2">
      <c r="B66" s="115" t="s">
        <v>118</v>
      </c>
      <c r="C66" s="92" t="s">
        <v>29</v>
      </c>
      <c r="D66" s="314" t="s">
        <v>112</v>
      </c>
      <c r="E66" s="315"/>
      <c r="F66" s="130" t="s">
        <v>121</v>
      </c>
      <c r="G66" s="316" t="s">
        <v>119</v>
      </c>
      <c r="H66" s="317"/>
      <c r="I66" s="318"/>
      <c r="J66" s="514" t="s">
        <v>120</v>
      </c>
      <c r="K66" s="514"/>
      <c r="L66" s="131"/>
      <c r="M66" s="305">
        <v>668000</v>
      </c>
      <c r="N66" s="305"/>
      <c r="O66" s="306"/>
      <c r="P66" s="304">
        <v>668000</v>
      </c>
      <c r="Q66" s="305"/>
      <c r="R66" s="306"/>
      <c r="S66" s="304">
        <v>438867.58</v>
      </c>
      <c r="T66" s="305"/>
      <c r="U66" s="306"/>
      <c r="V66" s="304">
        <v>0</v>
      </c>
      <c r="W66" s="305"/>
      <c r="X66" s="306"/>
      <c r="Y66" s="304">
        <v>0</v>
      </c>
      <c r="Z66" s="305"/>
      <c r="AA66" s="306"/>
      <c r="AB66" s="308">
        <f t="shared" ref="AB66:AB97" si="2">S66+V66+Y66</f>
        <v>438867.58</v>
      </c>
      <c r="AC66" s="309"/>
      <c r="AD66" s="310"/>
      <c r="AE66" s="308">
        <v>229132.42</v>
      </c>
      <c r="AF66" s="309"/>
      <c r="AG66" s="310"/>
      <c r="AH66" s="308">
        <v>229132.42</v>
      </c>
      <c r="AI66" s="309"/>
      <c r="AJ66" s="313"/>
      <c r="AK66" s="142"/>
      <c r="AL66" s="89" t="str">
        <f t="shared" ref="AL66:AL97" si="3">IF(D66="","000",D66)&amp;IF(F66="","0000",F66)&amp;IF(G66="","0000000000",G66)&amp;IF(J66="","000",J66)&amp;L66</f>
        <v>93701029900100000121</v>
      </c>
      <c r="AM66" s="144"/>
      <c r="AN66" s="144"/>
      <c r="AO66" s="88"/>
    </row>
    <row r="67" spans="2:41" s="68" customFormat="1" ht="61.8">
      <c r="B67" s="115" t="s">
        <v>122</v>
      </c>
      <c r="C67" s="92" t="s">
        <v>29</v>
      </c>
      <c r="D67" s="314" t="s">
        <v>112</v>
      </c>
      <c r="E67" s="315"/>
      <c r="F67" s="130" t="s">
        <v>121</v>
      </c>
      <c r="G67" s="316" t="s">
        <v>119</v>
      </c>
      <c r="H67" s="317"/>
      <c r="I67" s="318"/>
      <c r="J67" s="514" t="s">
        <v>123</v>
      </c>
      <c r="K67" s="514"/>
      <c r="L67" s="131"/>
      <c r="M67" s="305">
        <v>198100</v>
      </c>
      <c r="N67" s="305"/>
      <c r="O67" s="306"/>
      <c r="P67" s="304">
        <v>198100</v>
      </c>
      <c r="Q67" s="305"/>
      <c r="R67" s="306"/>
      <c r="S67" s="304">
        <v>130772.41</v>
      </c>
      <c r="T67" s="305"/>
      <c r="U67" s="306"/>
      <c r="V67" s="304">
        <v>0</v>
      </c>
      <c r="W67" s="305"/>
      <c r="X67" s="306"/>
      <c r="Y67" s="304">
        <v>0</v>
      </c>
      <c r="Z67" s="305"/>
      <c r="AA67" s="306"/>
      <c r="AB67" s="308">
        <f t="shared" si="2"/>
        <v>130772.41</v>
      </c>
      <c r="AC67" s="309"/>
      <c r="AD67" s="310"/>
      <c r="AE67" s="308">
        <v>67327.59</v>
      </c>
      <c r="AF67" s="309"/>
      <c r="AG67" s="310"/>
      <c r="AH67" s="308">
        <v>67327.59</v>
      </c>
      <c r="AI67" s="309"/>
      <c r="AJ67" s="313"/>
      <c r="AK67" s="142"/>
      <c r="AL67" s="89" t="str">
        <f t="shared" si="3"/>
        <v>93701029900100000129</v>
      </c>
      <c r="AM67" s="144"/>
      <c r="AN67" s="144"/>
      <c r="AO67" s="88"/>
    </row>
    <row r="68" spans="2:41" s="68" customFormat="1" ht="31.2">
      <c r="B68" s="115" t="s">
        <v>118</v>
      </c>
      <c r="C68" s="92" t="s">
        <v>29</v>
      </c>
      <c r="D68" s="314" t="s">
        <v>112</v>
      </c>
      <c r="E68" s="315"/>
      <c r="F68" s="130" t="s">
        <v>121</v>
      </c>
      <c r="G68" s="316" t="s">
        <v>124</v>
      </c>
      <c r="H68" s="317"/>
      <c r="I68" s="318"/>
      <c r="J68" s="514" t="s">
        <v>120</v>
      </c>
      <c r="K68" s="514"/>
      <c r="L68" s="131"/>
      <c r="M68" s="305">
        <v>36600</v>
      </c>
      <c r="N68" s="305"/>
      <c r="O68" s="306"/>
      <c r="P68" s="304">
        <v>36600</v>
      </c>
      <c r="Q68" s="305"/>
      <c r="R68" s="306"/>
      <c r="S68" s="304">
        <v>16200</v>
      </c>
      <c r="T68" s="305"/>
      <c r="U68" s="306"/>
      <c r="V68" s="304">
        <v>0</v>
      </c>
      <c r="W68" s="305"/>
      <c r="X68" s="306"/>
      <c r="Y68" s="304">
        <v>0</v>
      </c>
      <c r="Z68" s="305"/>
      <c r="AA68" s="306"/>
      <c r="AB68" s="308">
        <f t="shared" si="2"/>
        <v>16200</v>
      </c>
      <c r="AC68" s="309"/>
      <c r="AD68" s="310"/>
      <c r="AE68" s="308">
        <v>20400</v>
      </c>
      <c r="AF68" s="309"/>
      <c r="AG68" s="310"/>
      <c r="AH68" s="308">
        <v>20400</v>
      </c>
      <c r="AI68" s="309"/>
      <c r="AJ68" s="313"/>
      <c r="AK68" s="142"/>
      <c r="AL68" s="89" t="str">
        <f t="shared" si="3"/>
        <v>93701029900120990121</v>
      </c>
      <c r="AM68" s="144"/>
      <c r="AN68" s="144"/>
      <c r="AO68" s="88"/>
    </row>
    <row r="69" spans="2:41" s="68" customFormat="1" ht="61.8">
      <c r="B69" s="115" t="s">
        <v>122</v>
      </c>
      <c r="C69" s="92" t="s">
        <v>29</v>
      </c>
      <c r="D69" s="314" t="s">
        <v>112</v>
      </c>
      <c r="E69" s="315"/>
      <c r="F69" s="130" t="s">
        <v>121</v>
      </c>
      <c r="G69" s="316" t="s">
        <v>124</v>
      </c>
      <c r="H69" s="317"/>
      <c r="I69" s="318"/>
      <c r="J69" s="514" t="s">
        <v>123</v>
      </c>
      <c r="K69" s="514"/>
      <c r="L69" s="131"/>
      <c r="M69" s="305">
        <v>11000</v>
      </c>
      <c r="N69" s="305"/>
      <c r="O69" s="306"/>
      <c r="P69" s="304">
        <v>11000</v>
      </c>
      <c r="Q69" s="305"/>
      <c r="R69" s="306"/>
      <c r="S69" s="304">
        <v>5450</v>
      </c>
      <c r="T69" s="305"/>
      <c r="U69" s="306"/>
      <c r="V69" s="304">
        <v>0</v>
      </c>
      <c r="W69" s="305"/>
      <c r="X69" s="306"/>
      <c r="Y69" s="304">
        <v>0</v>
      </c>
      <c r="Z69" s="305"/>
      <c r="AA69" s="306"/>
      <c r="AB69" s="308">
        <f t="shared" si="2"/>
        <v>5450</v>
      </c>
      <c r="AC69" s="309"/>
      <c r="AD69" s="310"/>
      <c r="AE69" s="308">
        <v>5550</v>
      </c>
      <c r="AF69" s="309"/>
      <c r="AG69" s="310"/>
      <c r="AH69" s="308">
        <v>5550</v>
      </c>
      <c r="AI69" s="309"/>
      <c r="AJ69" s="313"/>
      <c r="AK69" s="142"/>
      <c r="AL69" s="89" t="str">
        <f t="shared" si="3"/>
        <v>93701029900120990129</v>
      </c>
      <c r="AM69" s="144"/>
      <c r="AN69" s="144"/>
      <c r="AO69" s="88"/>
    </row>
    <row r="70" spans="2:41" s="68" customFormat="1" ht="31.2">
      <c r="B70" s="115" t="s">
        <v>118</v>
      </c>
      <c r="C70" s="92" t="s">
        <v>29</v>
      </c>
      <c r="D70" s="314" t="s">
        <v>112</v>
      </c>
      <c r="E70" s="315"/>
      <c r="F70" s="130" t="s">
        <v>125</v>
      </c>
      <c r="G70" s="316" t="s">
        <v>119</v>
      </c>
      <c r="H70" s="317"/>
      <c r="I70" s="318"/>
      <c r="J70" s="514" t="s">
        <v>120</v>
      </c>
      <c r="K70" s="514"/>
      <c r="L70" s="131"/>
      <c r="M70" s="305">
        <v>3675700</v>
      </c>
      <c r="N70" s="305"/>
      <c r="O70" s="306"/>
      <c r="P70" s="304">
        <v>3675700</v>
      </c>
      <c r="Q70" s="305"/>
      <c r="R70" s="306"/>
      <c r="S70" s="304">
        <v>2452830.7799999998</v>
      </c>
      <c r="T70" s="305"/>
      <c r="U70" s="306"/>
      <c r="V70" s="304">
        <v>0</v>
      </c>
      <c r="W70" s="305"/>
      <c r="X70" s="306"/>
      <c r="Y70" s="304">
        <v>0</v>
      </c>
      <c r="Z70" s="305"/>
      <c r="AA70" s="306"/>
      <c r="AB70" s="308">
        <f t="shared" si="2"/>
        <v>2452830.7799999998</v>
      </c>
      <c r="AC70" s="309"/>
      <c r="AD70" s="310"/>
      <c r="AE70" s="308">
        <v>1222869.22</v>
      </c>
      <c r="AF70" s="309"/>
      <c r="AG70" s="310"/>
      <c r="AH70" s="308">
        <v>1222869.22</v>
      </c>
      <c r="AI70" s="309"/>
      <c r="AJ70" s="313"/>
      <c r="AK70" s="142"/>
      <c r="AL70" s="89" t="str">
        <f t="shared" si="3"/>
        <v>93701049900100000121</v>
      </c>
      <c r="AM70" s="144"/>
      <c r="AN70" s="144"/>
      <c r="AO70" s="88"/>
    </row>
    <row r="71" spans="2:41" s="68" customFormat="1" ht="61.8">
      <c r="B71" s="115" t="s">
        <v>122</v>
      </c>
      <c r="C71" s="92" t="s">
        <v>29</v>
      </c>
      <c r="D71" s="314" t="s">
        <v>112</v>
      </c>
      <c r="E71" s="315"/>
      <c r="F71" s="130" t="s">
        <v>125</v>
      </c>
      <c r="G71" s="316" t="s">
        <v>119</v>
      </c>
      <c r="H71" s="317"/>
      <c r="I71" s="318"/>
      <c r="J71" s="514" t="s">
        <v>123</v>
      </c>
      <c r="K71" s="514"/>
      <c r="L71" s="131"/>
      <c r="M71" s="305">
        <v>1110500</v>
      </c>
      <c r="N71" s="305"/>
      <c r="O71" s="306"/>
      <c r="P71" s="304">
        <v>1110500</v>
      </c>
      <c r="Q71" s="305"/>
      <c r="R71" s="306"/>
      <c r="S71" s="304">
        <v>698274.33</v>
      </c>
      <c r="T71" s="305"/>
      <c r="U71" s="306"/>
      <c r="V71" s="304">
        <v>0</v>
      </c>
      <c r="W71" s="305"/>
      <c r="X71" s="306"/>
      <c r="Y71" s="304">
        <v>0</v>
      </c>
      <c r="Z71" s="305"/>
      <c r="AA71" s="306"/>
      <c r="AB71" s="308">
        <f t="shared" si="2"/>
        <v>698274.33</v>
      </c>
      <c r="AC71" s="309"/>
      <c r="AD71" s="310"/>
      <c r="AE71" s="308">
        <v>412225.67</v>
      </c>
      <c r="AF71" s="309"/>
      <c r="AG71" s="310"/>
      <c r="AH71" s="308">
        <v>412225.67</v>
      </c>
      <c r="AI71" s="309"/>
      <c r="AJ71" s="313"/>
      <c r="AK71" s="142"/>
      <c r="AL71" s="89" t="str">
        <f t="shared" si="3"/>
        <v>93701049900100000129</v>
      </c>
      <c r="AM71" s="144"/>
      <c r="AN71" s="144"/>
      <c r="AO71" s="88"/>
    </row>
    <row r="72" spans="2:41" s="68" customFormat="1" ht="31.2">
      <c r="B72" s="115" t="s">
        <v>127</v>
      </c>
      <c r="C72" s="92" t="s">
        <v>29</v>
      </c>
      <c r="D72" s="314" t="s">
        <v>112</v>
      </c>
      <c r="E72" s="315"/>
      <c r="F72" s="130" t="s">
        <v>125</v>
      </c>
      <c r="G72" s="316" t="s">
        <v>119</v>
      </c>
      <c r="H72" s="317"/>
      <c r="I72" s="318"/>
      <c r="J72" s="514" t="s">
        <v>126</v>
      </c>
      <c r="K72" s="514"/>
      <c r="L72" s="131"/>
      <c r="M72" s="305">
        <v>723000</v>
      </c>
      <c r="N72" s="305"/>
      <c r="O72" s="306"/>
      <c r="P72" s="304">
        <v>723000</v>
      </c>
      <c r="Q72" s="305"/>
      <c r="R72" s="306"/>
      <c r="S72" s="304">
        <v>353221.12</v>
      </c>
      <c r="T72" s="305"/>
      <c r="U72" s="306"/>
      <c r="V72" s="304">
        <v>0</v>
      </c>
      <c r="W72" s="305"/>
      <c r="X72" s="306"/>
      <c r="Y72" s="304">
        <v>0</v>
      </c>
      <c r="Z72" s="305"/>
      <c r="AA72" s="306"/>
      <c r="AB72" s="308">
        <f t="shared" si="2"/>
        <v>353221.12</v>
      </c>
      <c r="AC72" s="309"/>
      <c r="AD72" s="310"/>
      <c r="AE72" s="308">
        <v>369778.88</v>
      </c>
      <c r="AF72" s="309"/>
      <c r="AG72" s="310"/>
      <c r="AH72" s="308">
        <v>369778.88</v>
      </c>
      <c r="AI72" s="309"/>
      <c r="AJ72" s="313"/>
      <c r="AK72" s="142"/>
      <c r="AL72" s="89" t="str">
        <f t="shared" si="3"/>
        <v>93701049900100000242</v>
      </c>
      <c r="AM72" s="144"/>
      <c r="AN72" s="144"/>
      <c r="AO72" s="88"/>
    </row>
    <row r="73" spans="2:41" s="68" customFormat="1" ht="21">
      <c r="B73" s="115" t="s">
        <v>129</v>
      </c>
      <c r="C73" s="92" t="s">
        <v>29</v>
      </c>
      <c r="D73" s="314" t="s">
        <v>112</v>
      </c>
      <c r="E73" s="315"/>
      <c r="F73" s="130" t="s">
        <v>125</v>
      </c>
      <c r="G73" s="316" t="s">
        <v>119</v>
      </c>
      <c r="H73" s="317"/>
      <c r="I73" s="318"/>
      <c r="J73" s="514" t="s">
        <v>128</v>
      </c>
      <c r="K73" s="514"/>
      <c r="L73" s="131"/>
      <c r="M73" s="305">
        <v>1569000</v>
      </c>
      <c r="N73" s="305"/>
      <c r="O73" s="306"/>
      <c r="P73" s="304">
        <v>1569000</v>
      </c>
      <c r="Q73" s="305"/>
      <c r="R73" s="306"/>
      <c r="S73" s="304">
        <v>957598.39</v>
      </c>
      <c r="T73" s="305"/>
      <c r="U73" s="306"/>
      <c r="V73" s="304">
        <v>0</v>
      </c>
      <c r="W73" s="305"/>
      <c r="X73" s="306"/>
      <c r="Y73" s="304">
        <v>0</v>
      </c>
      <c r="Z73" s="305"/>
      <c r="AA73" s="306"/>
      <c r="AB73" s="308">
        <f t="shared" si="2"/>
        <v>957598.39</v>
      </c>
      <c r="AC73" s="309"/>
      <c r="AD73" s="310"/>
      <c r="AE73" s="308">
        <v>611401.61</v>
      </c>
      <c r="AF73" s="309"/>
      <c r="AG73" s="310"/>
      <c r="AH73" s="308">
        <v>611401.61</v>
      </c>
      <c r="AI73" s="309"/>
      <c r="AJ73" s="313"/>
      <c r="AK73" s="142"/>
      <c r="AL73" s="89" t="str">
        <f t="shared" si="3"/>
        <v>93701049900100000244</v>
      </c>
      <c r="AM73" s="144"/>
      <c r="AN73" s="144"/>
      <c r="AO73" s="88"/>
    </row>
    <row r="74" spans="2:41" s="68" customFormat="1">
      <c r="B74" s="115" t="s">
        <v>131</v>
      </c>
      <c r="C74" s="92" t="s">
        <v>29</v>
      </c>
      <c r="D74" s="314" t="s">
        <v>112</v>
      </c>
      <c r="E74" s="315"/>
      <c r="F74" s="130" t="s">
        <v>125</v>
      </c>
      <c r="G74" s="316" t="s">
        <v>119</v>
      </c>
      <c r="H74" s="317"/>
      <c r="I74" s="318"/>
      <c r="J74" s="514" t="s">
        <v>130</v>
      </c>
      <c r="K74" s="514"/>
      <c r="L74" s="131"/>
      <c r="M74" s="305">
        <v>605000</v>
      </c>
      <c r="N74" s="305"/>
      <c r="O74" s="306"/>
      <c r="P74" s="304">
        <v>605000</v>
      </c>
      <c r="Q74" s="305"/>
      <c r="R74" s="306"/>
      <c r="S74" s="304">
        <v>330572.14</v>
      </c>
      <c r="T74" s="305"/>
      <c r="U74" s="306"/>
      <c r="V74" s="304">
        <v>0</v>
      </c>
      <c r="W74" s="305"/>
      <c r="X74" s="306"/>
      <c r="Y74" s="304">
        <v>0</v>
      </c>
      <c r="Z74" s="305"/>
      <c r="AA74" s="306"/>
      <c r="AB74" s="308">
        <f t="shared" si="2"/>
        <v>330572.14</v>
      </c>
      <c r="AC74" s="309"/>
      <c r="AD74" s="310"/>
      <c r="AE74" s="308">
        <v>274427.86</v>
      </c>
      <c r="AF74" s="309"/>
      <c r="AG74" s="310"/>
      <c r="AH74" s="308">
        <v>274427.86</v>
      </c>
      <c r="AI74" s="309"/>
      <c r="AJ74" s="313"/>
      <c r="AK74" s="142"/>
      <c r="AL74" s="89" t="str">
        <f t="shared" si="3"/>
        <v>93701049900100000247</v>
      </c>
      <c r="AM74" s="144"/>
      <c r="AN74" s="144"/>
      <c r="AO74" s="88"/>
    </row>
    <row r="75" spans="2:41" s="68" customFormat="1">
      <c r="B75" s="115" t="s">
        <v>133</v>
      </c>
      <c r="C75" s="92" t="s">
        <v>29</v>
      </c>
      <c r="D75" s="314" t="s">
        <v>112</v>
      </c>
      <c r="E75" s="315"/>
      <c r="F75" s="130" t="s">
        <v>125</v>
      </c>
      <c r="G75" s="316" t="s">
        <v>119</v>
      </c>
      <c r="H75" s="317"/>
      <c r="I75" s="318"/>
      <c r="J75" s="514" t="s">
        <v>132</v>
      </c>
      <c r="K75" s="514"/>
      <c r="L75" s="131"/>
      <c r="M75" s="305">
        <v>5100</v>
      </c>
      <c r="N75" s="305"/>
      <c r="O75" s="306"/>
      <c r="P75" s="304">
        <v>5100</v>
      </c>
      <c r="Q75" s="305"/>
      <c r="R75" s="306"/>
      <c r="S75" s="304">
        <v>2222</v>
      </c>
      <c r="T75" s="305"/>
      <c r="U75" s="306"/>
      <c r="V75" s="304">
        <v>0</v>
      </c>
      <c r="W75" s="305"/>
      <c r="X75" s="306"/>
      <c r="Y75" s="304">
        <v>0</v>
      </c>
      <c r="Z75" s="305"/>
      <c r="AA75" s="306"/>
      <c r="AB75" s="308">
        <f t="shared" si="2"/>
        <v>2222</v>
      </c>
      <c r="AC75" s="309"/>
      <c r="AD75" s="310"/>
      <c r="AE75" s="308">
        <v>2878</v>
      </c>
      <c r="AF75" s="309"/>
      <c r="AG75" s="310"/>
      <c r="AH75" s="308">
        <v>2878</v>
      </c>
      <c r="AI75" s="309"/>
      <c r="AJ75" s="313"/>
      <c r="AK75" s="142"/>
      <c r="AL75" s="89" t="str">
        <f t="shared" si="3"/>
        <v>93701049900100000852</v>
      </c>
      <c r="AM75" s="144"/>
      <c r="AN75" s="144"/>
      <c r="AO75" s="88"/>
    </row>
    <row r="76" spans="2:41" s="68" customFormat="1">
      <c r="B76" s="115" t="s">
        <v>135</v>
      </c>
      <c r="C76" s="92" t="s">
        <v>29</v>
      </c>
      <c r="D76" s="314" t="s">
        <v>112</v>
      </c>
      <c r="E76" s="315"/>
      <c r="F76" s="130" t="s">
        <v>125</v>
      </c>
      <c r="G76" s="316" t="s">
        <v>119</v>
      </c>
      <c r="H76" s="317"/>
      <c r="I76" s="318"/>
      <c r="J76" s="514" t="s">
        <v>134</v>
      </c>
      <c r="K76" s="514"/>
      <c r="L76" s="131"/>
      <c r="M76" s="305">
        <v>30300</v>
      </c>
      <c r="N76" s="305"/>
      <c r="O76" s="306"/>
      <c r="P76" s="304">
        <v>30300</v>
      </c>
      <c r="Q76" s="305"/>
      <c r="R76" s="306"/>
      <c r="S76" s="304">
        <v>30266</v>
      </c>
      <c r="T76" s="305"/>
      <c r="U76" s="306"/>
      <c r="V76" s="304">
        <v>0</v>
      </c>
      <c r="W76" s="305"/>
      <c r="X76" s="306"/>
      <c r="Y76" s="304">
        <v>0</v>
      </c>
      <c r="Z76" s="305"/>
      <c r="AA76" s="306"/>
      <c r="AB76" s="308">
        <f t="shared" si="2"/>
        <v>30266</v>
      </c>
      <c r="AC76" s="309"/>
      <c r="AD76" s="310"/>
      <c r="AE76" s="308">
        <v>34</v>
      </c>
      <c r="AF76" s="309"/>
      <c r="AG76" s="310"/>
      <c r="AH76" s="308">
        <v>34</v>
      </c>
      <c r="AI76" s="309"/>
      <c r="AJ76" s="313"/>
      <c r="AK76" s="142"/>
      <c r="AL76" s="89" t="str">
        <f t="shared" si="3"/>
        <v>93701049900100000853</v>
      </c>
      <c r="AM76" s="144"/>
      <c r="AN76" s="144"/>
      <c r="AO76" s="88"/>
    </row>
    <row r="77" spans="2:41" s="68" customFormat="1" ht="21">
      <c r="B77" s="115" t="s">
        <v>136</v>
      </c>
      <c r="C77" s="92" t="s">
        <v>29</v>
      </c>
      <c r="D77" s="314" t="s">
        <v>112</v>
      </c>
      <c r="E77" s="315"/>
      <c r="F77" s="130" t="s">
        <v>125</v>
      </c>
      <c r="G77" s="316" t="s">
        <v>137</v>
      </c>
      <c r="H77" s="317"/>
      <c r="I77" s="318"/>
      <c r="J77" s="514" t="s">
        <v>138</v>
      </c>
      <c r="K77" s="514"/>
      <c r="L77" s="131"/>
      <c r="M77" s="305">
        <v>5000</v>
      </c>
      <c r="N77" s="305"/>
      <c r="O77" s="306"/>
      <c r="P77" s="304">
        <v>5000</v>
      </c>
      <c r="Q77" s="305"/>
      <c r="R77" s="306"/>
      <c r="S77" s="304">
        <v>856</v>
      </c>
      <c r="T77" s="305"/>
      <c r="U77" s="306"/>
      <c r="V77" s="304">
        <v>0</v>
      </c>
      <c r="W77" s="305"/>
      <c r="X77" s="306"/>
      <c r="Y77" s="304">
        <v>0</v>
      </c>
      <c r="Z77" s="305"/>
      <c r="AA77" s="306"/>
      <c r="AB77" s="308">
        <f t="shared" si="2"/>
        <v>856</v>
      </c>
      <c r="AC77" s="309"/>
      <c r="AD77" s="310"/>
      <c r="AE77" s="308">
        <v>4144</v>
      </c>
      <c r="AF77" s="309"/>
      <c r="AG77" s="310"/>
      <c r="AH77" s="308">
        <v>4144</v>
      </c>
      <c r="AI77" s="309"/>
      <c r="AJ77" s="313"/>
      <c r="AK77" s="142"/>
      <c r="AL77" s="89" t="str">
        <f t="shared" si="3"/>
        <v>93701049900120940851</v>
      </c>
      <c r="AM77" s="144"/>
      <c r="AN77" s="144"/>
      <c r="AO77" s="88"/>
    </row>
    <row r="78" spans="2:41" s="68" customFormat="1" ht="31.2">
      <c r="B78" s="115" t="s">
        <v>118</v>
      </c>
      <c r="C78" s="92" t="s">
        <v>29</v>
      </c>
      <c r="D78" s="314" t="s">
        <v>112</v>
      </c>
      <c r="E78" s="315"/>
      <c r="F78" s="130" t="s">
        <v>125</v>
      </c>
      <c r="G78" s="316" t="s">
        <v>124</v>
      </c>
      <c r="H78" s="317"/>
      <c r="I78" s="318"/>
      <c r="J78" s="514" t="s">
        <v>120</v>
      </c>
      <c r="K78" s="514"/>
      <c r="L78" s="131"/>
      <c r="M78" s="305">
        <v>416000</v>
      </c>
      <c r="N78" s="305"/>
      <c r="O78" s="306"/>
      <c r="P78" s="304">
        <v>416000</v>
      </c>
      <c r="Q78" s="305"/>
      <c r="R78" s="306"/>
      <c r="S78" s="304">
        <v>236241.01</v>
      </c>
      <c r="T78" s="305"/>
      <c r="U78" s="306"/>
      <c r="V78" s="304">
        <v>0</v>
      </c>
      <c r="W78" s="305"/>
      <c r="X78" s="306"/>
      <c r="Y78" s="304">
        <v>0</v>
      </c>
      <c r="Z78" s="305"/>
      <c r="AA78" s="306"/>
      <c r="AB78" s="308">
        <f t="shared" si="2"/>
        <v>236241.01</v>
      </c>
      <c r="AC78" s="309"/>
      <c r="AD78" s="310"/>
      <c r="AE78" s="308">
        <v>179758.99</v>
      </c>
      <c r="AF78" s="309"/>
      <c r="AG78" s="310"/>
      <c r="AH78" s="308">
        <v>179758.99</v>
      </c>
      <c r="AI78" s="309"/>
      <c r="AJ78" s="313"/>
      <c r="AK78" s="142"/>
      <c r="AL78" s="89" t="str">
        <f t="shared" si="3"/>
        <v>93701049900120990121</v>
      </c>
      <c r="AM78" s="144"/>
      <c r="AN78" s="144"/>
      <c r="AO78" s="88"/>
    </row>
    <row r="79" spans="2:41" s="68" customFormat="1" ht="61.8">
      <c r="B79" s="115" t="s">
        <v>122</v>
      </c>
      <c r="C79" s="92" t="s">
        <v>29</v>
      </c>
      <c r="D79" s="314" t="s">
        <v>112</v>
      </c>
      <c r="E79" s="315"/>
      <c r="F79" s="130" t="s">
        <v>125</v>
      </c>
      <c r="G79" s="316" t="s">
        <v>124</v>
      </c>
      <c r="H79" s="317"/>
      <c r="I79" s="318"/>
      <c r="J79" s="514" t="s">
        <v>123</v>
      </c>
      <c r="K79" s="514"/>
      <c r="L79" s="131"/>
      <c r="M79" s="305">
        <v>125600</v>
      </c>
      <c r="N79" s="305"/>
      <c r="O79" s="306"/>
      <c r="P79" s="304">
        <v>125600</v>
      </c>
      <c r="Q79" s="305"/>
      <c r="R79" s="306"/>
      <c r="S79" s="304">
        <v>59615.26</v>
      </c>
      <c r="T79" s="305"/>
      <c r="U79" s="306"/>
      <c r="V79" s="304">
        <v>0</v>
      </c>
      <c r="W79" s="305"/>
      <c r="X79" s="306"/>
      <c r="Y79" s="304">
        <v>0</v>
      </c>
      <c r="Z79" s="305"/>
      <c r="AA79" s="306"/>
      <c r="AB79" s="308">
        <f t="shared" si="2"/>
        <v>59615.26</v>
      </c>
      <c r="AC79" s="309"/>
      <c r="AD79" s="310"/>
      <c r="AE79" s="308">
        <v>65984.740000000005</v>
      </c>
      <c r="AF79" s="309"/>
      <c r="AG79" s="310"/>
      <c r="AH79" s="308">
        <v>65984.740000000005</v>
      </c>
      <c r="AI79" s="309"/>
      <c r="AJ79" s="313"/>
      <c r="AK79" s="142"/>
      <c r="AL79" s="89" t="str">
        <f t="shared" si="3"/>
        <v>93701049900120990129</v>
      </c>
      <c r="AM79" s="144"/>
      <c r="AN79" s="144"/>
      <c r="AO79" s="88"/>
    </row>
    <row r="80" spans="2:41" s="68" customFormat="1">
      <c r="B80" s="115" t="s">
        <v>139</v>
      </c>
      <c r="C80" s="92" t="s">
        <v>29</v>
      </c>
      <c r="D80" s="314" t="s">
        <v>112</v>
      </c>
      <c r="E80" s="315"/>
      <c r="F80" s="130" t="s">
        <v>142</v>
      </c>
      <c r="G80" s="316" t="s">
        <v>140</v>
      </c>
      <c r="H80" s="317"/>
      <c r="I80" s="318"/>
      <c r="J80" s="514" t="s">
        <v>141</v>
      </c>
      <c r="K80" s="514"/>
      <c r="L80" s="131"/>
      <c r="M80" s="305">
        <v>40000</v>
      </c>
      <c r="N80" s="305"/>
      <c r="O80" s="306"/>
      <c r="P80" s="304">
        <v>40000</v>
      </c>
      <c r="Q80" s="305"/>
      <c r="R80" s="306"/>
      <c r="S80" s="304">
        <v>0</v>
      </c>
      <c r="T80" s="305"/>
      <c r="U80" s="306"/>
      <c r="V80" s="304">
        <v>0</v>
      </c>
      <c r="W80" s="305"/>
      <c r="X80" s="306"/>
      <c r="Y80" s="304">
        <v>0</v>
      </c>
      <c r="Z80" s="305"/>
      <c r="AA80" s="306"/>
      <c r="AB80" s="308">
        <f t="shared" si="2"/>
        <v>0</v>
      </c>
      <c r="AC80" s="309"/>
      <c r="AD80" s="310"/>
      <c r="AE80" s="308">
        <v>40000</v>
      </c>
      <c r="AF80" s="309"/>
      <c r="AG80" s="310"/>
      <c r="AH80" s="308">
        <v>40000</v>
      </c>
      <c r="AI80" s="309"/>
      <c r="AJ80" s="313"/>
      <c r="AK80" s="142"/>
      <c r="AL80" s="89" t="str">
        <f t="shared" si="3"/>
        <v>93701119900000730870</v>
      </c>
      <c r="AM80" s="144"/>
      <c r="AN80" s="144"/>
      <c r="AO80" s="88"/>
    </row>
    <row r="81" spans="2:41" s="68" customFormat="1">
      <c r="B81" s="115" t="s">
        <v>139</v>
      </c>
      <c r="C81" s="92" t="s">
        <v>29</v>
      </c>
      <c r="D81" s="314" t="s">
        <v>112</v>
      </c>
      <c r="E81" s="315"/>
      <c r="F81" s="130" t="s">
        <v>142</v>
      </c>
      <c r="G81" s="316" t="s">
        <v>143</v>
      </c>
      <c r="H81" s="317"/>
      <c r="I81" s="318"/>
      <c r="J81" s="514" t="s">
        <v>141</v>
      </c>
      <c r="K81" s="514"/>
      <c r="L81" s="131"/>
      <c r="M81" s="305">
        <v>60000</v>
      </c>
      <c r="N81" s="305"/>
      <c r="O81" s="306"/>
      <c r="P81" s="304">
        <v>60000</v>
      </c>
      <c r="Q81" s="305"/>
      <c r="R81" s="306"/>
      <c r="S81" s="304">
        <v>0</v>
      </c>
      <c r="T81" s="305"/>
      <c r="U81" s="306"/>
      <c r="V81" s="304">
        <v>0</v>
      </c>
      <c r="W81" s="305"/>
      <c r="X81" s="306"/>
      <c r="Y81" s="304">
        <v>0</v>
      </c>
      <c r="Z81" s="305"/>
      <c r="AA81" s="306"/>
      <c r="AB81" s="308">
        <f t="shared" si="2"/>
        <v>0</v>
      </c>
      <c r="AC81" s="309"/>
      <c r="AD81" s="310"/>
      <c r="AE81" s="308">
        <v>60000</v>
      </c>
      <c r="AF81" s="309"/>
      <c r="AG81" s="310"/>
      <c r="AH81" s="308">
        <v>60000</v>
      </c>
      <c r="AI81" s="309"/>
      <c r="AJ81" s="313"/>
      <c r="AK81" s="142"/>
      <c r="AL81" s="89" t="str">
        <f t="shared" si="3"/>
        <v>93701119900000740870</v>
      </c>
      <c r="AM81" s="144"/>
      <c r="AN81" s="144"/>
      <c r="AO81" s="88"/>
    </row>
    <row r="82" spans="2:41" s="68" customFormat="1" ht="21">
      <c r="B82" s="115" t="s">
        <v>129</v>
      </c>
      <c r="C82" s="92" t="s">
        <v>29</v>
      </c>
      <c r="D82" s="314" t="s">
        <v>112</v>
      </c>
      <c r="E82" s="315"/>
      <c r="F82" s="130" t="s">
        <v>144</v>
      </c>
      <c r="G82" s="316" t="s">
        <v>145</v>
      </c>
      <c r="H82" s="317"/>
      <c r="I82" s="318"/>
      <c r="J82" s="514" t="s">
        <v>128</v>
      </c>
      <c r="K82" s="514"/>
      <c r="L82" s="131"/>
      <c r="M82" s="305">
        <v>130000</v>
      </c>
      <c r="N82" s="305"/>
      <c r="O82" s="306"/>
      <c r="P82" s="304">
        <v>130000</v>
      </c>
      <c r="Q82" s="305"/>
      <c r="R82" s="306"/>
      <c r="S82" s="304">
        <v>8000</v>
      </c>
      <c r="T82" s="305"/>
      <c r="U82" s="306"/>
      <c r="V82" s="304">
        <v>0</v>
      </c>
      <c r="W82" s="305"/>
      <c r="X82" s="306"/>
      <c r="Y82" s="304">
        <v>0</v>
      </c>
      <c r="Z82" s="305"/>
      <c r="AA82" s="306"/>
      <c r="AB82" s="308">
        <f t="shared" si="2"/>
        <v>8000</v>
      </c>
      <c r="AC82" s="309"/>
      <c r="AD82" s="310"/>
      <c r="AE82" s="308">
        <v>122000</v>
      </c>
      <c r="AF82" s="309"/>
      <c r="AG82" s="310"/>
      <c r="AH82" s="308">
        <v>122000</v>
      </c>
      <c r="AI82" s="309"/>
      <c r="AJ82" s="313"/>
      <c r="AK82" s="142"/>
      <c r="AL82" s="89" t="str">
        <f t="shared" si="3"/>
        <v>93701139900000110244</v>
      </c>
      <c r="AM82" s="144"/>
      <c r="AN82" s="144"/>
      <c r="AO82" s="88"/>
    </row>
    <row r="83" spans="2:41" s="68" customFormat="1" ht="21">
      <c r="B83" s="115" t="s">
        <v>129</v>
      </c>
      <c r="C83" s="92" t="s">
        <v>29</v>
      </c>
      <c r="D83" s="314" t="s">
        <v>112</v>
      </c>
      <c r="E83" s="315"/>
      <c r="F83" s="130" t="s">
        <v>144</v>
      </c>
      <c r="G83" s="316" t="s">
        <v>146</v>
      </c>
      <c r="H83" s="317"/>
      <c r="I83" s="318"/>
      <c r="J83" s="514" t="s">
        <v>128</v>
      </c>
      <c r="K83" s="514"/>
      <c r="L83" s="131"/>
      <c r="M83" s="305">
        <v>985000</v>
      </c>
      <c r="N83" s="305"/>
      <c r="O83" s="306"/>
      <c r="P83" s="304">
        <v>985000</v>
      </c>
      <c r="Q83" s="305"/>
      <c r="R83" s="306"/>
      <c r="S83" s="304">
        <v>530890.39</v>
      </c>
      <c r="T83" s="305"/>
      <c r="U83" s="306"/>
      <c r="V83" s="304">
        <v>0</v>
      </c>
      <c r="W83" s="305"/>
      <c r="X83" s="306"/>
      <c r="Y83" s="304">
        <v>0</v>
      </c>
      <c r="Z83" s="305"/>
      <c r="AA83" s="306"/>
      <c r="AB83" s="308">
        <f t="shared" si="2"/>
        <v>530890.39</v>
      </c>
      <c r="AC83" s="309"/>
      <c r="AD83" s="310"/>
      <c r="AE83" s="308">
        <v>454109.61</v>
      </c>
      <c r="AF83" s="309"/>
      <c r="AG83" s="310"/>
      <c r="AH83" s="308">
        <v>454109.61</v>
      </c>
      <c r="AI83" s="309"/>
      <c r="AJ83" s="313"/>
      <c r="AK83" s="142"/>
      <c r="AL83" s="89" t="str">
        <f t="shared" si="3"/>
        <v>93701139900000120244</v>
      </c>
      <c r="AM83" s="144"/>
      <c r="AN83" s="144"/>
      <c r="AO83" s="88"/>
    </row>
    <row r="84" spans="2:41" s="68" customFormat="1" ht="41.4">
      <c r="B84" s="115" t="s">
        <v>147</v>
      </c>
      <c r="C84" s="92" t="s">
        <v>29</v>
      </c>
      <c r="D84" s="314" t="s">
        <v>112</v>
      </c>
      <c r="E84" s="315"/>
      <c r="F84" s="130" t="s">
        <v>144</v>
      </c>
      <c r="G84" s="316" t="s">
        <v>146</v>
      </c>
      <c r="H84" s="317"/>
      <c r="I84" s="318"/>
      <c r="J84" s="514" t="s">
        <v>148</v>
      </c>
      <c r="K84" s="514"/>
      <c r="L84" s="131"/>
      <c r="M84" s="305">
        <v>2100</v>
      </c>
      <c r="N84" s="305"/>
      <c r="O84" s="306"/>
      <c r="P84" s="304">
        <v>2100</v>
      </c>
      <c r="Q84" s="305"/>
      <c r="R84" s="306"/>
      <c r="S84" s="304">
        <v>675.15</v>
      </c>
      <c r="T84" s="305"/>
      <c r="U84" s="306"/>
      <c r="V84" s="304">
        <v>0</v>
      </c>
      <c r="W84" s="305"/>
      <c r="X84" s="306"/>
      <c r="Y84" s="304">
        <v>0</v>
      </c>
      <c r="Z84" s="305"/>
      <c r="AA84" s="306"/>
      <c r="AB84" s="308">
        <f t="shared" si="2"/>
        <v>675.15</v>
      </c>
      <c r="AC84" s="309"/>
      <c r="AD84" s="310"/>
      <c r="AE84" s="308">
        <v>1424.85</v>
      </c>
      <c r="AF84" s="309"/>
      <c r="AG84" s="310"/>
      <c r="AH84" s="308">
        <v>1424.85</v>
      </c>
      <c r="AI84" s="309"/>
      <c r="AJ84" s="313"/>
      <c r="AK84" s="142"/>
      <c r="AL84" s="89" t="str">
        <f t="shared" si="3"/>
        <v>93701139900000120321</v>
      </c>
      <c r="AM84" s="144"/>
      <c r="AN84" s="144"/>
      <c r="AO84" s="88"/>
    </row>
    <row r="85" spans="2:41" s="68" customFormat="1">
      <c r="B85" s="115" t="s">
        <v>133</v>
      </c>
      <c r="C85" s="92" t="s">
        <v>29</v>
      </c>
      <c r="D85" s="314" t="s">
        <v>112</v>
      </c>
      <c r="E85" s="315"/>
      <c r="F85" s="130" t="s">
        <v>144</v>
      </c>
      <c r="G85" s="316" t="s">
        <v>146</v>
      </c>
      <c r="H85" s="317"/>
      <c r="I85" s="318"/>
      <c r="J85" s="514" t="s">
        <v>132</v>
      </c>
      <c r="K85" s="514"/>
      <c r="L85" s="131"/>
      <c r="M85" s="305">
        <v>60000</v>
      </c>
      <c r="N85" s="305"/>
      <c r="O85" s="306"/>
      <c r="P85" s="304">
        <v>60000</v>
      </c>
      <c r="Q85" s="305"/>
      <c r="R85" s="306"/>
      <c r="S85" s="304">
        <v>47702</v>
      </c>
      <c r="T85" s="305"/>
      <c r="U85" s="306"/>
      <c r="V85" s="304">
        <v>0</v>
      </c>
      <c r="W85" s="305"/>
      <c r="X85" s="306"/>
      <c r="Y85" s="304">
        <v>0</v>
      </c>
      <c r="Z85" s="305"/>
      <c r="AA85" s="306"/>
      <c r="AB85" s="308">
        <f t="shared" si="2"/>
        <v>47702</v>
      </c>
      <c r="AC85" s="309"/>
      <c r="AD85" s="310"/>
      <c r="AE85" s="308">
        <v>12298</v>
      </c>
      <c r="AF85" s="309"/>
      <c r="AG85" s="310"/>
      <c r="AH85" s="308">
        <v>12298</v>
      </c>
      <c r="AI85" s="309"/>
      <c r="AJ85" s="313"/>
      <c r="AK85" s="142"/>
      <c r="AL85" s="89" t="str">
        <f t="shared" si="3"/>
        <v>93701139900000120852</v>
      </c>
      <c r="AM85" s="144"/>
      <c r="AN85" s="144"/>
      <c r="AO85" s="88"/>
    </row>
    <row r="86" spans="2:41" s="68" customFormat="1">
      <c r="B86" s="115" t="s">
        <v>135</v>
      </c>
      <c r="C86" s="92" t="s">
        <v>29</v>
      </c>
      <c r="D86" s="314" t="s">
        <v>112</v>
      </c>
      <c r="E86" s="315"/>
      <c r="F86" s="130" t="s">
        <v>144</v>
      </c>
      <c r="G86" s="316" t="s">
        <v>146</v>
      </c>
      <c r="H86" s="317"/>
      <c r="I86" s="318"/>
      <c r="J86" s="514" t="s">
        <v>134</v>
      </c>
      <c r="K86" s="514"/>
      <c r="L86" s="131"/>
      <c r="M86" s="305">
        <v>96000</v>
      </c>
      <c r="N86" s="305"/>
      <c r="O86" s="306"/>
      <c r="P86" s="304">
        <v>96000</v>
      </c>
      <c r="Q86" s="305"/>
      <c r="R86" s="306"/>
      <c r="S86" s="304">
        <v>0</v>
      </c>
      <c r="T86" s="305"/>
      <c r="U86" s="306"/>
      <c r="V86" s="304">
        <v>0</v>
      </c>
      <c r="W86" s="305"/>
      <c r="X86" s="306"/>
      <c r="Y86" s="304">
        <v>0</v>
      </c>
      <c r="Z86" s="305"/>
      <c r="AA86" s="306"/>
      <c r="AB86" s="308">
        <f t="shared" si="2"/>
        <v>0</v>
      </c>
      <c r="AC86" s="309"/>
      <c r="AD86" s="310"/>
      <c r="AE86" s="308">
        <v>96000</v>
      </c>
      <c r="AF86" s="309"/>
      <c r="AG86" s="310"/>
      <c r="AH86" s="308">
        <v>96000</v>
      </c>
      <c r="AI86" s="309"/>
      <c r="AJ86" s="313"/>
      <c r="AK86" s="142"/>
      <c r="AL86" s="89" t="str">
        <f t="shared" si="3"/>
        <v>93701139900000120853</v>
      </c>
      <c r="AM86" s="144"/>
      <c r="AN86" s="144"/>
      <c r="AO86" s="88"/>
    </row>
    <row r="87" spans="2:41" s="68" customFormat="1">
      <c r="B87" s="115" t="s">
        <v>149</v>
      </c>
      <c r="C87" s="92" t="s">
        <v>29</v>
      </c>
      <c r="D87" s="314" t="s">
        <v>112</v>
      </c>
      <c r="E87" s="315"/>
      <c r="F87" s="130" t="s">
        <v>144</v>
      </c>
      <c r="G87" s="316" t="s">
        <v>140</v>
      </c>
      <c r="H87" s="317"/>
      <c r="I87" s="318"/>
      <c r="J87" s="514" t="s">
        <v>150</v>
      </c>
      <c r="K87" s="514"/>
      <c r="L87" s="131"/>
      <c r="M87" s="305">
        <v>100000</v>
      </c>
      <c r="N87" s="305"/>
      <c r="O87" s="306"/>
      <c r="P87" s="304">
        <v>100000</v>
      </c>
      <c r="Q87" s="305"/>
      <c r="R87" s="306"/>
      <c r="S87" s="304">
        <v>100000</v>
      </c>
      <c r="T87" s="305"/>
      <c r="U87" s="306"/>
      <c r="V87" s="304">
        <v>0</v>
      </c>
      <c r="W87" s="305"/>
      <c r="X87" s="306"/>
      <c r="Y87" s="304">
        <v>0</v>
      </c>
      <c r="Z87" s="305"/>
      <c r="AA87" s="306"/>
      <c r="AB87" s="308">
        <f t="shared" si="2"/>
        <v>100000</v>
      </c>
      <c r="AC87" s="309"/>
      <c r="AD87" s="310"/>
      <c r="AE87" s="308">
        <v>0</v>
      </c>
      <c r="AF87" s="309"/>
      <c r="AG87" s="310"/>
      <c r="AH87" s="308">
        <v>0</v>
      </c>
      <c r="AI87" s="309"/>
      <c r="AJ87" s="313"/>
      <c r="AK87" s="142"/>
      <c r="AL87" s="89" t="str">
        <f t="shared" si="3"/>
        <v>93701139900000730360</v>
      </c>
      <c r="AM87" s="144"/>
      <c r="AN87" s="144"/>
      <c r="AO87" s="88"/>
    </row>
    <row r="88" spans="2:41" s="68" customFormat="1" ht="21">
      <c r="B88" s="115" t="s">
        <v>136</v>
      </c>
      <c r="C88" s="92" t="s">
        <v>29</v>
      </c>
      <c r="D88" s="314" t="s">
        <v>112</v>
      </c>
      <c r="E88" s="315"/>
      <c r="F88" s="130" t="s">
        <v>144</v>
      </c>
      <c r="G88" s="316" t="s">
        <v>151</v>
      </c>
      <c r="H88" s="317"/>
      <c r="I88" s="318"/>
      <c r="J88" s="514" t="s">
        <v>138</v>
      </c>
      <c r="K88" s="514"/>
      <c r="L88" s="131"/>
      <c r="M88" s="305">
        <v>211800</v>
      </c>
      <c r="N88" s="305"/>
      <c r="O88" s="306"/>
      <c r="P88" s="304">
        <v>211800</v>
      </c>
      <c r="Q88" s="305"/>
      <c r="R88" s="306"/>
      <c r="S88" s="304">
        <v>29851</v>
      </c>
      <c r="T88" s="305"/>
      <c r="U88" s="306"/>
      <c r="V88" s="304">
        <v>0</v>
      </c>
      <c r="W88" s="305"/>
      <c r="X88" s="306"/>
      <c r="Y88" s="304">
        <v>0</v>
      </c>
      <c r="Z88" s="305"/>
      <c r="AA88" s="306"/>
      <c r="AB88" s="308">
        <f t="shared" si="2"/>
        <v>29851</v>
      </c>
      <c r="AC88" s="309"/>
      <c r="AD88" s="310"/>
      <c r="AE88" s="308">
        <v>181949</v>
      </c>
      <c r="AF88" s="309"/>
      <c r="AG88" s="310"/>
      <c r="AH88" s="308">
        <v>181949</v>
      </c>
      <c r="AI88" s="309"/>
      <c r="AJ88" s="313"/>
      <c r="AK88" s="142"/>
      <c r="AL88" s="89" t="str">
        <f t="shared" si="3"/>
        <v>93701139900020940851</v>
      </c>
      <c r="AM88" s="144"/>
      <c r="AN88" s="144"/>
      <c r="AO88" s="88"/>
    </row>
    <row r="89" spans="2:41" s="68" customFormat="1" ht="31.2">
      <c r="B89" s="115" t="s">
        <v>118</v>
      </c>
      <c r="C89" s="92" t="s">
        <v>29</v>
      </c>
      <c r="D89" s="314" t="s">
        <v>112</v>
      </c>
      <c r="E89" s="315"/>
      <c r="F89" s="130" t="s">
        <v>153</v>
      </c>
      <c r="G89" s="316" t="s">
        <v>152</v>
      </c>
      <c r="H89" s="317"/>
      <c r="I89" s="318"/>
      <c r="J89" s="514" t="s">
        <v>120</v>
      </c>
      <c r="K89" s="514"/>
      <c r="L89" s="131"/>
      <c r="M89" s="305">
        <v>302400</v>
      </c>
      <c r="N89" s="305"/>
      <c r="O89" s="306"/>
      <c r="P89" s="304">
        <v>302400</v>
      </c>
      <c r="Q89" s="305"/>
      <c r="R89" s="306"/>
      <c r="S89" s="304">
        <v>202478.15</v>
      </c>
      <c r="T89" s="305"/>
      <c r="U89" s="306"/>
      <c r="V89" s="304">
        <v>0</v>
      </c>
      <c r="W89" s="305"/>
      <c r="X89" s="306"/>
      <c r="Y89" s="304">
        <v>0</v>
      </c>
      <c r="Z89" s="305"/>
      <c r="AA89" s="306"/>
      <c r="AB89" s="308">
        <f t="shared" si="2"/>
        <v>202478.15</v>
      </c>
      <c r="AC89" s="309"/>
      <c r="AD89" s="310"/>
      <c r="AE89" s="308">
        <v>99921.85</v>
      </c>
      <c r="AF89" s="309"/>
      <c r="AG89" s="310"/>
      <c r="AH89" s="308">
        <v>99921.85</v>
      </c>
      <c r="AI89" s="309"/>
      <c r="AJ89" s="313"/>
      <c r="AK89" s="142"/>
      <c r="AL89" s="89" t="str">
        <f t="shared" si="3"/>
        <v>93702039900051180121</v>
      </c>
      <c r="AM89" s="144"/>
      <c r="AN89" s="144"/>
      <c r="AO89" s="88"/>
    </row>
    <row r="90" spans="2:41" s="68" customFormat="1" ht="61.8">
      <c r="B90" s="115" t="s">
        <v>122</v>
      </c>
      <c r="C90" s="92" t="s">
        <v>29</v>
      </c>
      <c r="D90" s="314" t="s">
        <v>112</v>
      </c>
      <c r="E90" s="315"/>
      <c r="F90" s="130" t="s">
        <v>153</v>
      </c>
      <c r="G90" s="316" t="s">
        <v>152</v>
      </c>
      <c r="H90" s="317"/>
      <c r="I90" s="318"/>
      <c r="J90" s="514" t="s">
        <v>123</v>
      </c>
      <c r="K90" s="514"/>
      <c r="L90" s="131"/>
      <c r="M90" s="305">
        <v>88400</v>
      </c>
      <c r="N90" s="305"/>
      <c r="O90" s="306"/>
      <c r="P90" s="304">
        <v>88400</v>
      </c>
      <c r="Q90" s="305"/>
      <c r="R90" s="306"/>
      <c r="S90" s="304">
        <v>58064.1</v>
      </c>
      <c r="T90" s="305"/>
      <c r="U90" s="306"/>
      <c r="V90" s="304">
        <v>0</v>
      </c>
      <c r="W90" s="305"/>
      <c r="X90" s="306"/>
      <c r="Y90" s="304">
        <v>0</v>
      </c>
      <c r="Z90" s="305"/>
      <c r="AA90" s="306"/>
      <c r="AB90" s="308">
        <f t="shared" si="2"/>
        <v>58064.1</v>
      </c>
      <c r="AC90" s="309"/>
      <c r="AD90" s="310"/>
      <c r="AE90" s="308">
        <v>30335.9</v>
      </c>
      <c r="AF90" s="309"/>
      <c r="AG90" s="310"/>
      <c r="AH90" s="308">
        <v>30335.9</v>
      </c>
      <c r="AI90" s="309"/>
      <c r="AJ90" s="313"/>
      <c r="AK90" s="142"/>
      <c r="AL90" s="89" t="str">
        <f t="shared" si="3"/>
        <v>93702039900051180129</v>
      </c>
      <c r="AM90" s="144"/>
      <c r="AN90" s="144"/>
      <c r="AO90" s="88"/>
    </row>
    <row r="91" spans="2:41" s="68" customFormat="1" ht="31.2">
      <c r="B91" s="115" t="s">
        <v>127</v>
      </c>
      <c r="C91" s="92" t="s">
        <v>29</v>
      </c>
      <c r="D91" s="314" t="s">
        <v>112</v>
      </c>
      <c r="E91" s="315"/>
      <c r="F91" s="130" t="s">
        <v>153</v>
      </c>
      <c r="G91" s="316" t="s">
        <v>152</v>
      </c>
      <c r="H91" s="317"/>
      <c r="I91" s="318"/>
      <c r="J91" s="514" t="s">
        <v>126</v>
      </c>
      <c r="K91" s="514"/>
      <c r="L91" s="131"/>
      <c r="M91" s="305">
        <v>33900</v>
      </c>
      <c r="N91" s="305"/>
      <c r="O91" s="306"/>
      <c r="P91" s="304">
        <v>33900</v>
      </c>
      <c r="Q91" s="305"/>
      <c r="R91" s="306"/>
      <c r="S91" s="304">
        <v>33900</v>
      </c>
      <c r="T91" s="305"/>
      <c r="U91" s="306"/>
      <c r="V91" s="304">
        <v>0</v>
      </c>
      <c r="W91" s="305"/>
      <c r="X91" s="306"/>
      <c r="Y91" s="304">
        <v>0</v>
      </c>
      <c r="Z91" s="305"/>
      <c r="AA91" s="306"/>
      <c r="AB91" s="308">
        <f t="shared" si="2"/>
        <v>33900</v>
      </c>
      <c r="AC91" s="309"/>
      <c r="AD91" s="310"/>
      <c r="AE91" s="308">
        <v>0</v>
      </c>
      <c r="AF91" s="309"/>
      <c r="AG91" s="310"/>
      <c r="AH91" s="308">
        <v>0</v>
      </c>
      <c r="AI91" s="309"/>
      <c r="AJ91" s="313"/>
      <c r="AK91" s="142"/>
      <c r="AL91" s="89" t="str">
        <f t="shared" si="3"/>
        <v>93702039900051180242</v>
      </c>
      <c r="AM91" s="144"/>
      <c r="AN91" s="144"/>
      <c r="AO91" s="88"/>
    </row>
    <row r="92" spans="2:41" s="68" customFormat="1" ht="21">
      <c r="B92" s="115" t="s">
        <v>129</v>
      </c>
      <c r="C92" s="92" t="s">
        <v>29</v>
      </c>
      <c r="D92" s="314" t="s">
        <v>112</v>
      </c>
      <c r="E92" s="315"/>
      <c r="F92" s="130" t="s">
        <v>153</v>
      </c>
      <c r="G92" s="316" t="s">
        <v>152</v>
      </c>
      <c r="H92" s="317"/>
      <c r="I92" s="318"/>
      <c r="J92" s="514" t="s">
        <v>128</v>
      </c>
      <c r="K92" s="514"/>
      <c r="L92" s="131"/>
      <c r="M92" s="305">
        <v>12400</v>
      </c>
      <c r="N92" s="305"/>
      <c r="O92" s="306"/>
      <c r="P92" s="304">
        <v>12400</v>
      </c>
      <c r="Q92" s="305"/>
      <c r="R92" s="306"/>
      <c r="S92" s="304">
        <v>0</v>
      </c>
      <c r="T92" s="305"/>
      <c r="U92" s="306"/>
      <c r="V92" s="304">
        <v>0</v>
      </c>
      <c r="W92" s="305"/>
      <c r="X92" s="306"/>
      <c r="Y92" s="304">
        <v>0</v>
      </c>
      <c r="Z92" s="305"/>
      <c r="AA92" s="306"/>
      <c r="AB92" s="308">
        <f t="shared" si="2"/>
        <v>0</v>
      </c>
      <c r="AC92" s="309"/>
      <c r="AD92" s="310"/>
      <c r="AE92" s="308">
        <v>12400</v>
      </c>
      <c r="AF92" s="309"/>
      <c r="AG92" s="310"/>
      <c r="AH92" s="308">
        <v>12400</v>
      </c>
      <c r="AI92" s="309"/>
      <c r="AJ92" s="313"/>
      <c r="AK92" s="142"/>
      <c r="AL92" s="89" t="str">
        <f t="shared" si="3"/>
        <v>93702039900051180244</v>
      </c>
      <c r="AM92" s="144"/>
      <c r="AN92" s="144"/>
      <c r="AO92" s="88"/>
    </row>
    <row r="93" spans="2:41" s="68" customFormat="1" ht="21">
      <c r="B93" s="115" t="s">
        <v>129</v>
      </c>
      <c r="C93" s="92" t="s">
        <v>29</v>
      </c>
      <c r="D93" s="314" t="s">
        <v>112</v>
      </c>
      <c r="E93" s="315"/>
      <c r="F93" s="130" t="s">
        <v>155</v>
      </c>
      <c r="G93" s="316" t="s">
        <v>154</v>
      </c>
      <c r="H93" s="317"/>
      <c r="I93" s="318"/>
      <c r="J93" s="514" t="s">
        <v>128</v>
      </c>
      <c r="K93" s="514"/>
      <c r="L93" s="131"/>
      <c r="M93" s="305">
        <v>530000</v>
      </c>
      <c r="N93" s="305"/>
      <c r="O93" s="306"/>
      <c r="P93" s="304">
        <v>530000</v>
      </c>
      <c r="Q93" s="305"/>
      <c r="R93" s="306"/>
      <c r="S93" s="304">
        <v>239200</v>
      </c>
      <c r="T93" s="305"/>
      <c r="U93" s="306"/>
      <c r="V93" s="304">
        <v>0</v>
      </c>
      <c r="W93" s="305"/>
      <c r="X93" s="306"/>
      <c r="Y93" s="304">
        <v>0</v>
      </c>
      <c r="Z93" s="305"/>
      <c r="AA93" s="306"/>
      <c r="AB93" s="308">
        <f t="shared" si="2"/>
        <v>239200</v>
      </c>
      <c r="AC93" s="309"/>
      <c r="AD93" s="310"/>
      <c r="AE93" s="308">
        <v>290800</v>
      </c>
      <c r="AF93" s="309"/>
      <c r="AG93" s="310"/>
      <c r="AH93" s="308">
        <v>290800</v>
      </c>
      <c r="AI93" s="309"/>
      <c r="AJ93" s="313"/>
      <c r="AK93" s="142"/>
      <c r="AL93" s="89" t="str">
        <f t="shared" si="3"/>
        <v>93703109900000201244</v>
      </c>
      <c r="AM93" s="144"/>
      <c r="AN93" s="144"/>
      <c r="AO93" s="88"/>
    </row>
    <row r="94" spans="2:41" s="68" customFormat="1" ht="21">
      <c r="B94" s="115" t="s">
        <v>129</v>
      </c>
      <c r="C94" s="92" t="s">
        <v>29</v>
      </c>
      <c r="D94" s="314" t="s">
        <v>112</v>
      </c>
      <c r="E94" s="315"/>
      <c r="F94" s="130" t="s">
        <v>157</v>
      </c>
      <c r="G94" s="316" t="s">
        <v>156</v>
      </c>
      <c r="H94" s="317"/>
      <c r="I94" s="318"/>
      <c r="J94" s="514" t="s">
        <v>128</v>
      </c>
      <c r="K94" s="514"/>
      <c r="L94" s="131"/>
      <c r="M94" s="305">
        <v>3390000</v>
      </c>
      <c r="N94" s="305"/>
      <c r="O94" s="306"/>
      <c r="P94" s="304">
        <v>3390000</v>
      </c>
      <c r="Q94" s="305"/>
      <c r="R94" s="306"/>
      <c r="S94" s="304">
        <v>1822473.76</v>
      </c>
      <c r="T94" s="305"/>
      <c r="U94" s="306"/>
      <c r="V94" s="304">
        <v>0</v>
      </c>
      <c r="W94" s="305"/>
      <c r="X94" s="306"/>
      <c r="Y94" s="304">
        <v>0</v>
      </c>
      <c r="Z94" s="305"/>
      <c r="AA94" s="306"/>
      <c r="AB94" s="308">
        <f t="shared" si="2"/>
        <v>1822473.76</v>
      </c>
      <c r="AC94" s="309"/>
      <c r="AD94" s="310"/>
      <c r="AE94" s="308">
        <v>1567526.24</v>
      </c>
      <c r="AF94" s="309"/>
      <c r="AG94" s="310"/>
      <c r="AH94" s="308">
        <v>1567526.24</v>
      </c>
      <c r="AI94" s="309"/>
      <c r="AJ94" s="313"/>
      <c r="AK94" s="142"/>
      <c r="AL94" s="89" t="str">
        <f t="shared" si="3"/>
        <v>93704099900000411244</v>
      </c>
      <c r="AM94" s="144"/>
      <c r="AN94" s="144"/>
      <c r="AO94" s="88"/>
    </row>
    <row r="95" spans="2:41" s="68" customFormat="1" ht="21">
      <c r="B95" s="115" t="s">
        <v>129</v>
      </c>
      <c r="C95" s="92" t="s">
        <v>29</v>
      </c>
      <c r="D95" s="314" t="s">
        <v>112</v>
      </c>
      <c r="E95" s="315"/>
      <c r="F95" s="130" t="s">
        <v>157</v>
      </c>
      <c r="G95" s="316" t="s">
        <v>158</v>
      </c>
      <c r="H95" s="317"/>
      <c r="I95" s="318"/>
      <c r="J95" s="514" t="s">
        <v>128</v>
      </c>
      <c r="K95" s="514"/>
      <c r="L95" s="131"/>
      <c r="M95" s="305">
        <v>11082979.1</v>
      </c>
      <c r="N95" s="305"/>
      <c r="O95" s="306"/>
      <c r="P95" s="304">
        <v>11082979.1</v>
      </c>
      <c r="Q95" s="305"/>
      <c r="R95" s="306"/>
      <c r="S95" s="304">
        <v>1383292.03</v>
      </c>
      <c r="T95" s="305"/>
      <c r="U95" s="306"/>
      <c r="V95" s="304">
        <v>0</v>
      </c>
      <c r="W95" s="305"/>
      <c r="X95" s="306"/>
      <c r="Y95" s="304">
        <v>0</v>
      </c>
      <c r="Z95" s="305"/>
      <c r="AA95" s="306"/>
      <c r="AB95" s="308">
        <f t="shared" si="2"/>
        <v>1383292.03</v>
      </c>
      <c r="AC95" s="309"/>
      <c r="AD95" s="310"/>
      <c r="AE95" s="308">
        <v>9699687.0700000003</v>
      </c>
      <c r="AF95" s="309"/>
      <c r="AG95" s="310"/>
      <c r="AH95" s="308">
        <v>9699687.0700000003</v>
      </c>
      <c r="AI95" s="309"/>
      <c r="AJ95" s="313"/>
      <c r="AK95" s="142"/>
      <c r="AL95" s="89" t="str">
        <f t="shared" si="3"/>
        <v>93704099900000412244</v>
      </c>
      <c r="AM95" s="144"/>
      <c r="AN95" s="144"/>
      <c r="AO95" s="88"/>
    </row>
    <row r="96" spans="2:41" s="68" customFormat="1">
      <c r="B96" s="115" t="s">
        <v>159</v>
      </c>
      <c r="C96" s="92" t="s">
        <v>29</v>
      </c>
      <c r="D96" s="314" t="s">
        <v>112</v>
      </c>
      <c r="E96" s="315"/>
      <c r="F96" s="130" t="s">
        <v>157</v>
      </c>
      <c r="G96" s="316" t="s">
        <v>160</v>
      </c>
      <c r="H96" s="317"/>
      <c r="I96" s="318"/>
      <c r="J96" s="514" t="s">
        <v>161</v>
      </c>
      <c r="K96" s="514"/>
      <c r="L96" s="131"/>
      <c r="M96" s="305">
        <v>483820.9</v>
      </c>
      <c r="N96" s="305"/>
      <c r="O96" s="306"/>
      <c r="P96" s="304">
        <v>483820.9</v>
      </c>
      <c r="Q96" s="305"/>
      <c r="R96" s="306"/>
      <c r="S96" s="304">
        <v>483820.9</v>
      </c>
      <c r="T96" s="305"/>
      <c r="U96" s="306"/>
      <c r="V96" s="304">
        <v>0</v>
      </c>
      <c r="W96" s="305"/>
      <c r="X96" s="306"/>
      <c r="Y96" s="304">
        <v>0</v>
      </c>
      <c r="Z96" s="305"/>
      <c r="AA96" s="306"/>
      <c r="AB96" s="308">
        <f t="shared" si="2"/>
        <v>483820.9</v>
      </c>
      <c r="AC96" s="309"/>
      <c r="AD96" s="310"/>
      <c r="AE96" s="308">
        <v>0</v>
      </c>
      <c r="AF96" s="309"/>
      <c r="AG96" s="310"/>
      <c r="AH96" s="308">
        <v>0</v>
      </c>
      <c r="AI96" s="309"/>
      <c r="AJ96" s="313"/>
      <c r="AK96" s="142"/>
      <c r="AL96" s="89" t="str">
        <f t="shared" si="3"/>
        <v>93704099900000413540</v>
      </c>
      <c r="AM96" s="144"/>
      <c r="AN96" s="144"/>
      <c r="AO96" s="88"/>
    </row>
    <row r="97" spans="2:41" s="68" customFormat="1" ht="21">
      <c r="B97" s="115" t="s">
        <v>129</v>
      </c>
      <c r="C97" s="92" t="s">
        <v>29</v>
      </c>
      <c r="D97" s="314" t="s">
        <v>112</v>
      </c>
      <c r="E97" s="315"/>
      <c r="F97" s="130" t="s">
        <v>163</v>
      </c>
      <c r="G97" s="316" t="s">
        <v>162</v>
      </c>
      <c r="H97" s="317"/>
      <c r="I97" s="318"/>
      <c r="J97" s="514" t="s">
        <v>128</v>
      </c>
      <c r="K97" s="514"/>
      <c r="L97" s="131"/>
      <c r="M97" s="305">
        <v>600000</v>
      </c>
      <c r="N97" s="305"/>
      <c r="O97" s="306"/>
      <c r="P97" s="304">
        <v>600000</v>
      </c>
      <c r="Q97" s="305"/>
      <c r="R97" s="306"/>
      <c r="S97" s="304">
        <v>305311.42</v>
      </c>
      <c r="T97" s="305"/>
      <c r="U97" s="306"/>
      <c r="V97" s="304">
        <v>0</v>
      </c>
      <c r="W97" s="305"/>
      <c r="X97" s="306"/>
      <c r="Y97" s="304">
        <v>0</v>
      </c>
      <c r="Z97" s="305"/>
      <c r="AA97" s="306"/>
      <c r="AB97" s="308">
        <f t="shared" si="2"/>
        <v>305311.42</v>
      </c>
      <c r="AC97" s="309"/>
      <c r="AD97" s="310"/>
      <c r="AE97" s="308">
        <v>294688.58</v>
      </c>
      <c r="AF97" s="309"/>
      <c r="AG97" s="310"/>
      <c r="AH97" s="308">
        <v>294688.58</v>
      </c>
      <c r="AI97" s="309"/>
      <c r="AJ97" s="313"/>
      <c r="AK97" s="142"/>
      <c r="AL97" s="89" t="str">
        <f t="shared" si="3"/>
        <v>93704129900000422244</v>
      </c>
      <c r="AM97" s="144"/>
      <c r="AN97" s="144"/>
      <c r="AO97" s="88"/>
    </row>
    <row r="98" spans="2:41" s="68" customFormat="1" ht="21">
      <c r="B98" s="115" t="s">
        <v>129</v>
      </c>
      <c r="C98" s="92" t="s">
        <v>29</v>
      </c>
      <c r="D98" s="314" t="s">
        <v>112</v>
      </c>
      <c r="E98" s="315"/>
      <c r="F98" s="130" t="s">
        <v>165</v>
      </c>
      <c r="G98" s="316" t="s">
        <v>164</v>
      </c>
      <c r="H98" s="317"/>
      <c r="I98" s="318"/>
      <c r="J98" s="514" t="s">
        <v>128</v>
      </c>
      <c r="K98" s="514"/>
      <c r="L98" s="131"/>
      <c r="M98" s="305">
        <v>330000</v>
      </c>
      <c r="N98" s="305"/>
      <c r="O98" s="306"/>
      <c r="P98" s="304">
        <v>330000</v>
      </c>
      <c r="Q98" s="305"/>
      <c r="R98" s="306"/>
      <c r="S98" s="304">
        <v>181865.57</v>
      </c>
      <c r="T98" s="305"/>
      <c r="U98" s="306"/>
      <c r="V98" s="304">
        <v>0</v>
      </c>
      <c r="W98" s="305"/>
      <c r="X98" s="306"/>
      <c r="Y98" s="304">
        <v>0</v>
      </c>
      <c r="Z98" s="305"/>
      <c r="AA98" s="306"/>
      <c r="AB98" s="308">
        <f t="shared" ref="AB98:AB129" si="4">S98+V98+Y98</f>
        <v>181865.57</v>
      </c>
      <c r="AC98" s="309"/>
      <c r="AD98" s="310"/>
      <c r="AE98" s="308">
        <v>148134.43</v>
      </c>
      <c r="AF98" s="309"/>
      <c r="AG98" s="310"/>
      <c r="AH98" s="308">
        <v>148134.43</v>
      </c>
      <c r="AI98" s="309"/>
      <c r="AJ98" s="313"/>
      <c r="AK98" s="142"/>
      <c r="AL98" s="89" t="str">
        <f t="shared" ref="AL98:AL129" si="5">IF(D98="","000",D98)&amp;IF(F98="","0000",F98)&amp;IF(G98="","0000000000",G98)&amp;IF(J98="","000",J98)&amp;L98</f>
        <v>93705019900000511244</v>
      </c>
      <c r="AM98" s="144"/>
      <c r="AN98" s="144"/>
      <c r="AO98" s="88"/>
    </row>
    <row r="99" spans="2:41" s="68" customFormat="1" ht="21">
      <c r="B99" s="115" t="s">
        <v>129</v>
      </c>
      <c r="C99" s="92" t="s">
        <v>29</v>
      </c>
      <c r="D99" s="314" t="s">
        <v>112</v>
      </c>
      <c r="E99" s="315"/>
      <c r="F99" s="130" t="s">
        <v>165</v>
      </c>
      <c r="G99" s="316" t="s">
        <v>166</v>
      </c>
      <c r="H99" s="317"/>
      <c r="I99" s="318"/>
      <c r="J99" s="514" t="s">
        <v>128</v>
      </c>
      <c r="K99" s="514"/>
      <c r="L99" s="131"/>
      <c r="M99" s="305">
        <v>260000</v>
      </c>
      <c r="N99" s="305"/>
      <c r="O99" s="306"/>
      <c r="P99" s="304">
        <v>260000</v>
      </c>
      <c r="Q99" s="305"/>
      <c r="R99" s="306"/>
      <c r="S99" s="304">
        <v>89646.5</v>
      </c>
      <c r="T99" s="305"/>
      <c r="U99" s="306"/>
      <c r="V99" s="304">
        <v>0</v>
      </c>
      <c r="W99" s="305"/>
      <c r="X99" s="306"/>
      <c r="Y99" s="304">
        <v>0</v>
      </c>
      <c r="Z99" s="305"/>
      <c r="AA99" s="306"/>
      <c r="AB99" s="308">
        <f t="shared" si="4"/>
        <v>89646.5</v>
      </c>
      <c r="AC99" s="309"/>
      <c r="AD99" s="310"/>
      <c r="AE99" s="308">
        <v>170353.5</v>
      </c>
      <c r="AF99" s="309"/>
      <c r="AG99" s="310"/>
      <c r="AH99" s="308">
        <v>170353.5</v>
      </c>
      <c r="AI99" s="309"/>
      <c r="AJ99" s="313"/>
      <c r="AK99" s="142"/>
      <c r="AL99" s="89" t="str">
        <f t="shared" si="5"/>
        <v>93705019900000512244</v>
      </c>
      <c r="AM99" s="144"/>
      <c r="AN99" s="144"/>
      <c r="AO99" s="88"/>
    </row>
    <row r="100" spans="2:41" s="68" customFormat="1">
      <c r="B100" s="115" t="s">
        <v>131</v>
      </c>
      <c r="C100" s="92" t="s">
        <v>29</v>
      </c>
      <c r="D100" s="314" t="s">
        <v>112</v>
      </c>
      <c r="E100" s="315"/>
      <c r="F100" s="130" t="s">
        <v>165</v>
      </c>
      <c r="G100" s="316" t="s">
        <v>166</v>
      </c>
      <c r="H100" s="317"/>
      <c r="I100" s="318"/>
      <c r="J100" s="514" t="s">
        <v>130</v>
      </c>
      <c r="K100" s="514"/>
      <c r="L100" s="131"/>
      <c r="M100" s="305">
        <v>260500</v>
      </c>
      <c r="N100" s="305"/>
      <c r="O100" s="306"/>
      <c r="P100" s="304">
        <v>260500</v>
      </c>
      <c r="Q100" s="305"/>
      <c r="R100" s="306"/>
      <c r="S100" s="304">
        <v>69687.199999999997</v>
      </c>
      <c r="T100" s="305"/>
      <c r="U100" s="306"/>
      <c r="V100" s="304">
        <v>0</v>
      </c>
      <c r="W100" s="305"/>
      <c r="X100" s="306"/>
      <c r="Y100" s="304">
        <v>0</v>
      </c>
      <c r="Z100" s="305"/>
      <c r="AA100" s="306"/>
      <c r="AB100" s="308">
        <f t="shared" si="4"/>
        <v>69687.199999999997</v>
      </c>
      <c r="AC100" s="309"/>
      <c r="AD100" s="310"/>
      <c r="AE100" s="308">
        <v>190812.79999999999</v>
      </c>
      <c r="AF100" s="309"/>
      <c r="AG100" s="310"/>
      <c r="AH100" s="308">
        <v>190812.79999999999</v>
      </c>
      <c r="AI100" s="309"/>
      <c r="AJ100" s="313"/>
      <c r="AK100" s="142"/>
      <c r="AL100" s="89" t="str">
        <f t="shared" si="5"/>
        <v>93705019900000512247</v>
      </c>
      <c r="AM100" s="144"/>
      <c r="AN100" s="144"/>
      <c r="AO100" s="88"/>
    </row>
    <row r="101" spans="2:41" s="68" customFormat="1">
      <c r="B101" s="115" t="s">
        <v>135</v>
      </c>
      <c r="C101" s="92" t="s">
        <v>29</v>
      </c>
      <c r="D101" s="314" t="s">
        <v>112</v>
      </c>
      <c r="E101" s="315"/>
      <c r="F101" s="130" t="s">
        <v>165</v>
      </c>
      <c r="G101" s="316" t="s">
        <v>166</v>
      </c>
      <c r="H101" s="317"/>
      <c r="I101" s="318"/>
      <c r="J101" s="514" t="s">
        <v>134</v>
      </c>
      <c r="K101" s="514"/>
      <c r="L101" s="131"/>
      <c r="M101" s="305">
        <v>50000</v>
      </c>
      <c r="N101" s="305"/>
      <c r="O101" s="306"/>
      <c r="P101" s="304">
        <v>50000</v>
      </c>
      <c r="Q101" s="305"/>
      <c r="R101" s="306"/>
      <c r="S101" s="304">
        <v>0</v>
      </c>
      <c r="T101" s="305"/>
      <c r="U101" s="306"/>
      <c r="V101" s="304">
        <v>0</v>
      </c>
      <c r="W101" s="305"/>
      <c r="X101" s="306"/>
      <c r="Y101" s="304">
        <v>0</v>
      </c>
      <c r="Z101" s="305"/>
      <c r="AA101" s="306"/>
      <c r="AB101" s="308">
        <f t="shared" si="4"/>
        <v>0</v>
      </c>
      <c r="AC101" s="309"/>
      <c r="AD101" s="310"/>
      <c r="AE101" s="308">
        <v>50000</v>
      </c>
      <c r="AF101" s="309"/>
      <c r="AG101" s="310"/>
      <c r="AH101" s="308">
        <v>50000</v>
      </c>
      <c r="AI101" s="309"/>
      <c r="AJ101" s="313"/>
      <c r="AK101" s="142"/>
      <c r="AL101" s="89" t="str">
        <f t="shared" si="5"/>
        <v>93705019900000512853</v>
      </c>
      <c r="AM101" s="144"/>
      <c r="AN101" s="144"/>
      <c r="AO101" s="88"/>
    </row>
    <row r="102" spans="2:41" s="68" customFormat="1" ht="21">
      <c r="B102" s="115" t="s">
        <v>129</v>
      </c>
      <c r="C102" s="92" t="s">
        <v>29</v>
      </c>
      <c r="D102" s="314" t="s">
        <v>112</v>
      </c>
      <c r="E102" s="315"/>
      <c r="F102" s="130" t="s">
        <v>165</v>
      </c>
      <c r="G102" s="316" t="s">
        <v>167</v>
      </c>
      <c r="H102" s="317"/>
      <c r="I102" s="318"/>
      <c r="J102" s="514" t="s">
        <v>128</v>
      </c>
      <c r="K102" s="514"/>
      <c r="L102" s="131"/>
      <c r="M102" s="305">
        <v>450000</v>
      </c>
      <c r="N102" s="305"/>
      <c r="O102" s="306"/>
      <c r="P102" s="304">
        <v>450000</v>
      </c>
      <c r="Q102" s="305"/>
      <c r="R102" s="306"/>
      <c r="S102" s="304">
        <v>164495.9</v>
      </c>
      <c r="T102" s="305"/>
      <c r="U102" s="306"/>
      <c r="V102" s="304">
        <v>0</v>
      </c>
      <c r="W102" s="305"/>
      <c r="X102" s="306"/>
      <c r="Y102" s="304">
        <v>0</v>
      </c>
      <c r="Z102" s="305"/>
      <c r="AA102" s="306"/>
      <c r="AB102" s="308">
        <f t="shared" si="4"/>
        <v>164495.9</v>
      </c>
      <c r="AC102" s="309"/>
      <c r="AD102" s="310"/>
      <c r="AE102" s="308">
        <v>285504.09999999998</v>
      </c>
      <c r="AF102" s="309"/>
      <c r="AG102" s="310"/>
      <c r="AH102" s="308">
        <v>285504.09999999998</v>
      </c>
      <c r="AI102" s="309"/>
      <c r="AJ102" s="313"/>
      <c r="AK102" s="142"/>
      <c r="AL102" s="89" t="str">
        <f t="shared" si="5"/>
        <v>93705019900000513244</v>
      </c>
      <c r="AM102" s="144"/>
      <c r="AN102" s="144"/>
      <c r="AO102" s="88"/>
    </row>
    <row r="103" spans="2:41" s="68" customFormat="1" ht="21">
      <c r="B103" s="115" t="s">
        <v>136</v>
      </c>
      <c r="C103" s="92" t="s">
        <v>29</v>
      </c>
      <c r="D103" s="314" t="s">
        <v>112</v>
      </c>
      <c r="E103" s="315"/>
      <c r="F103" s="130" t="s">
        <v>165</v>
      </c>
      <c r="G103" s="316" t="s">
        <v>151</v>
      </c>
      <c r="H103" s="317"/>
      <c r="I103" s="318"/>
      <c r="J103" s="514" t="s">
        <v>138</v>
      </c>
      <c r="K103" s="514"/>
      <c r="L103" s="131"/>
      <c r="M103" s="305">
        <v>250900</v>
      </c>
      <c r="N103" s="305"/>
      <c r="O103" s="306"/>
      <c r="P103" s="304">
        <v>250900</v>
      </c>
      <c r="Q103" s="305"/>
      <c r="R103" s="306"/>
      <c r="S103" s="304">
        <v>43427</v>
      </c>
      <c r="T103" s="305"/>
      <c r="U103" s="306"/>
      <c r="V103" s="304">
        <v>0</v>
      </c>
      <c r="W103" s="305"/>
      <c r="X103" s="306"/>
      <c r="Y103" s="304">
        <v>0</v>
      </c>
      <c r="Z103" s="305"/>
      <c r="AA103" s="306"/>
      <c r="AB103" s="308">
        <f t="shared" si="4"/>
        <v>43427</v>
      </c>
      <c r="AC103" s="309"/>
      <c r="AD103" s="310"/>
      <c r="AE103" s="308">
        <v>207473</v>
      </c>
      <c r="AF103" s="309"/>
      <c r="AG103" s="310"/>
      <c r="AH103" s="308">
        <v>207473</v>
      </c>
      <c r="AI103" s="309"/>
      <c r="AJ103" s="313"/>
      <c r="AK103" s="142"/>
      <c r="AL103" s="89" t="str">
        <f t="shared" si="5"/>
        <v>93705019900020940851</v>
      </c>
      <c r="AM103" s="144"/>
      <c r="AN103" s="144"/>
      <c r="AO103" s="88"/>
    </row>
    <row r="104" spans="2:41" s="68" customFormat="1">
      <c r="B104" s="115" t="s">
        <v>135</v>
      </c>
      <c r="C104" s="92" t="s">
        <v>29</v>
      </c>
      <c r="D104" s="314" t="s">
        <v>112</v>
      </c>
      <c r="E104" s="315"/>
      <c r="F104" s="130" t="s">
        <v>165</v>
      </c>
      <c r="G104" s="316" t="s">
        <v>168</v>
      </c>
      <c r="H104" s="317"/>
      <c r="I104" s="318"/>
      <c r="J104" s="514" t="s">
        <v>134</v>
      </c>
      <c r="K104" s="514"/>
      <c r="L104" s="131"/>
      <c r="M104" s="305">
        <v>2231423.12</v>
      </c>
      <c r="N104" s="305"/>
      <c r="O104" s="306"/>
      <c r="P104" s="304">
        <v>2231423.12</v>
      </c>
      <c r="Q104" s="305"/>
      <c r="R104" s="306"/>
      <c r="S104" s="304">
        <v>0</v>
      </c>
      <c r="T104" s="305"/>
      <c r="U104" s="306"/>
      <c r="V104" s="304">
        <v>0</v>
      </c>
      <c r="W104" s="305"/>
      <c r="X104" s="306"/>
      <c r="Y104" s="304">
        <v>0</v>
      </c>
      <c r="Z104" s="305"/>
      <c r="AA104" s="306"/>
      <c r="AB104" s="308">
        <f t="shared" si="4"/>
        <v>0</v>
      </c>
      <c r="AC104" s="309"/>
      <c r="AD104" s="310"/>
      <c r="AE104" s="308">
        <v>2231423.12</v>
      </c>
      <c r="AF104" s="309"/>
      <c r="AG104" s="310"/>
      <c r="AH104" s="308">
        <v>2231423.12</v>
      </c>
      <c r="AI104" s="309"/>
      <c r="AJ104" s="313"/>
      <c r="AK104" s="142"/>
      <c r="AL104" s="89" t="str">
        <f t="shared" si="5"/>
        <v>93705019900300000853</v>
      </c>
      <c r="AM104" s="144"/>
      <c r="AN104" s="144"/>
      <c r="AO104" s="88"/>
    </row>
    <row r="105" spans="2:41" s="68" customFormat="1" ht="51.6">
      <c r="B105" s="115" t="s">
        <v>169</v>
      </c>
      <c r="C105" s="92" t="s">
        <v>29</v>
      </c>
      <c r="D105" s="314" t="s">
        <v>112</v>
      </c>
      <c r="E105" s="315"/>
      <c r="F105" s="130" t="s">
        <v>165</v>
      </c>
      <c r="G105" s="316" t="s">
        <v>170</v>
      </c>
      <c r="H105" s="317"/>
      <c r="I105" s="318"/>
      <c r="J105" s="514" t="s">
        <v>171</v>
      </c>
      <c r="K105" s="514"/>
      <c r="L105" s="131"/>
      <c r="M105" s="305">
        <v>12554543.16</v>
      </c>
      <c r="N105" s="305"/>
      <c r="O105" s="306"/>
      <c r="P105" s="304">
        <v>12554543.16</v>
      </c>
      <c r="Q105" s="305"/>
      <c r="R105" s="306"/>
      <c r="S105" s="304">
        <v>12554543.16</v>
      </c>
      <c r="T105" s="305"/>
      <c r="U105" s="306"/>
      <c r="V105" s="304">
        <v>0</v>
      </c>
      <c r="W105" s="305"/>
      <c r="X105" s="306"/>
      <c r="Y105" s="304">
        <v>0</v>
      </c>
      <c r="Z105" s="305"/>
      <c r="AA105" s="306"/>
      <c r="AB105" s="308">
        <f t="shared" si="4"/>
        <v>12554543.16</v>
      </c>
      <c r="AC105" s="309"/>
      <c r="AD105" s="310"/>
      <c r="AE105" s="308">
        <v>0</v>
      </c>
      <c r="AF105" s="309"/>
      <c r="AG105" s="310"/>
      <c r="AH105" s="308">
        <v>0</v>
      </c>
      <c r="AI105" s="309"/>
      <c r="AJ105" s="313"/>
      <c r="AK105" s="142"/>
      <c r="AL105" s="89" t="str">
        <f t="shared" si="5"/>
        <v>9370501990F367483412</v>
      </c>
      <c r="AM105" s="144"/>
      <c r="AN105" s="144"/>
      <c r="AO105" s="88"/>
    </row>
    <row r="106" spans="2:41" s="68" customFormat="1">
      <c r="B106" s="115" t="s">
        <v>135</v>
      </c>
      <c r="C106" s="92" t="s">
        <v>29</v>
      </c>
      <c r="D106" s="314" t="s">
        <v>112</v>
      </c>
      <c r="E106" s="315"/>
      <c r="F106" s="130" t="s">
        <v>165</v>
      </c>
      <c r="G106" s="316" t="s">
        <v>170</v>
      </c>
      <c r="H106" s="317"/>
      <c r="I106" s="318"/>
      <c r="J106" s="514" t="s">
        <v>134</v>
      </c>
      <c r="K106" s="514"/>
      <c r="L106" s="131"/>
      <c r="M106" s="305">
        <v>14791116.779999999</v>
      </c>
      <c r="N106" s="305"/>
      <c r="O106" s="306"/>
      <c r="P106" s="304">
        <v>14791116.779999999</v>
      </c>
      <c r="Q106" s="305"/>
      <c r="R106" s="306"/>
      <c r="S106" s="304">
        <v>4175838.36</v>
      </c>
      <c r="T106" s="305"/>
      <c r="U106" s="306"/>
      <c r="V106" s="304">
        <v>0</v>
      </c>
      <c r="W106" s="305"/>
      <c r="X106" s="306"/>
      <c r="Y106" s="304">
        <v>0</v>
      </c>
      <c r="Z106" s="305"/>
      <c r="AA106" s="306"/>
      <c r="AB106" s="308">
        <f t="shared" si="4"/>
        <v>4175838.36</v>
      </c>
      <c r="AC106" s="309"/>
      <c r="AD106" s="310"/>
      <c r="AE106" s="308">
        <v>10615278.42</v>
      </c>
      <c r="AF106" s="309"/>
      <c r="AG106" s="310"/>
      <c r="AH106" s="308">
        <v>10615278.42</v>
      </c>
      <c r="AI106" s="309"/>
      <c r="AJ106" s="313"/>
      <c r="AK106" s="142"/>
      <c r="AL106" s="89" t="str">
        <f t="shared" si="5"/>
        <v>9370501990F367483853</v>
      </c>
      <c r="AM106" s="144"/>
      <c r="AN106" s="144"/>
      <c r="AO106" s="88"/>
    </row>
    <row r="107" spans="2:41" s="68" customFormat="1" ht="51.6">
      <c r="B107" s="115" t="s">
        <v>169</v>
      </c>
      <c r="C107" s="92" t="s">
        <v>29</v>
      </c>
      <c r="D107" s="314" t="s">
        <v>112</v>
      </c>
      <c r="E107" s="315"/>
      <c r="F107" s="130" t="s">
        <v>165</v>
      </c>
      <c r="G107" s="316" t="s">
        <v>172</v>
      </c>
      <c r="H107" s="317"/>
      <c r="I107" s="318"/>
      <c r="J107" s="514" t="s">
        <v>171</v>
      </c>
      <c r="K107" s="514"/>
      <c r="L107" s="131"/>
      <c r="M107" s="305">
        <v>388284.84</v>
      </c>
      <c r="N107" s="305"/>
      <c r="O107" s="306"/>
      <c r="P107" s="304">
        <v>388284.84</v>
      </c>
      <c r="Q107" s="305"/>
      <c r="R107" s="306"/>
      <c r="S107" s="304">
        <v>388284.84</v>
      </c>
      <c r="T107" s="305"/>
      <c r="U107" s="306"/>
      <c r="V107" s="304">
        <v>0</v>
      </c>
      <c r="W107" s="305"/>
      <c r="X107" s="306"/>
      <c r="Y107" s="304">
        <v>0</v>
      </c>
      <c r="Z107" s="305"/>
      <c r="AA107" s="306"/>
      <c r="AB107" s="308">
        <f t="shared" si="4"/>
        <v>388284.84</v>
      </c>
      <c r="AC107" s="309"/>
      <c r="AD107" s="310"/>
      <c r="AE107" s="308">
        <v>0</v>
      </c>
      <c r="AF107" s="309"/>
      <c r="AG107" s="310"/>
      <c r="AH107" s="308">
        <v>0</v>
      </c>
      <c r="AI107" s="309"/>
      <c r="AJ107" s="313"/>
      <c r="AK107" s="142"/>
      <c r="AL107" s="89" t="str">
        <f t="shared" si="5"/>
        <v>9370501990F367484412</v>
      </c>
      <c r="AM107" s="144"/>
      <c r="AN107" s="144"/>
      <c r="AO107" s="88"/>
    </row>
    <row r="108" spans="2:41" s="68" customFormat="1">
      <c r="B108" s="115" t="s">
        <v>135</v>
      </c>
      <c r="C108" s="92" t="s">
        <v>29</v>
      </c>
      <c r="D108" s="314" t="s">
        <v>112</v>
      </c>
      <c r="E108" s="315"/>
      <c r="F108" s="130" t="s">
        <v>165</v>
      </c>
      <c r="G108" s="316" t="s">
        <v>172</v>
      </c>
      <c r="H108" s="317"/>
      <c r="I108" s="318"/>
      <c r="J108" s="514" t="s">
        <v>134</v>
      </c>
      <c r="K108" s="514"/>
      <c r="L108" s="131"/>
      <c r="M108" s="305">
        <v>457457.22</v>
      </c>
      <c r="N108" s="305"/>
      <c r="O108" s="306"/>
      <c r="P108" s="304">
        <v>457457.22</v>
      </c>
      <c r="Q108" s="305"/>
      <c r="R108" s="306"/>
      <c r="S108" s="304">
        <v>129149.64</v>
      </c>
      <c r="T108" s="305"/>
      <c r="U108" s="306"/>
      <c r="V108" s="304">
        <v>0</v>
      </c>
      <c r="W108" s="305"/>
      <c r="X108" s="306"/>
      <c r="Y108" s="304">
        <v>0</v>
      </c>
      <c r="Z108" s="305"/>
      <c r="AA108" s="306"/>
      <c r="AB108" s="308">
        <f t="shared" si="4"/>
        <v>129149.64</v>
      </c>
      <c r="AC108" s="309"/>
      <c r="AD108" s="310"/>
      <c r="AE108" s="308">
        <v>328307.58</v>
      </c>
      <c r="AF108" s="309"/>
      <c r="AG108" s="310"/>
      <c r="AH108" s="308">
        <v>328307.58</v>
      </c>
      <c r="AI108" s="309"/>
      <c r="AJ108" s="313"/>
      <c r="AK108" s="142"/>
      <c r="AL108" s="89" t="str">
        <f t="shared" si="5"/>
        <v>9370501990F367484853</v>
      </c>
      <c r="AM108" s="144"/>
      <c r="AN108" s="144"/>
      <c r="AO108" s="88"/>
    </row>
    <row r="109" spans="2:41" s="68" customFormat="1" ht="51.6">
      <c r="B109" s="115" t="s">
        <v>169</v>
      </c>
      <c r="C109" s="92" t="s">
        <v>29</v>
      </c>
      <c r="D109" s="314" t="s">
        <v>112</v>
      </c>
      <c r="E109" s="315"/>
      <c r="F109" s="130" t="s">
        <v>165</v>
      </c>
      <c r="G109" s="316" t="s">
        <v>173</v>
      </c>
      <c r="H109" s="317"/>
      <c r="I109" s="318"/>
      <c r="J109" s="514" t="s">
        <v>171</v>
      </c>
      <c r="K109" s="514"/>
      <c r="L109" s="131"/>
      <c r="M109" s="305">
        <v>2670106.88</v>
      </c>
      <c r="N109" s="305"/>
      <c r="O109" s="306"/>
      <c r="P109" s="304">
        <v>2670106.88</v>
      </c>
      <c r="Q109" s="305"/>
      <c r="R109" s="306"/>
      <c r="S109" s="304">
        <v>2670106.88</v>
      </c>
      <c r="T109" s="305"/>
      <c r="U109" s="306"/>
      <c r="V109" s="304">
        <v>0</v>
      </c>
      <c r="W109" s="305"/>
      <c r="X109" s="306"/>
      <c r="Y109" s="304">
        <v>0</v>
      </c>
      <c r="Z109" s="305"/>
      <c r="AA109" s="306"/>
      <c r="AB109" s="308">
        <f t="shared" si="4"/>
        <v>2670106.88</v>
      </c>
      <c r="AC109" s="309"/>
      <c r="AD109" s="310"/>
      <c r="AE109" s="308">
        <v>0</v>
      </c>
      <c r="AF109" s="309"/>
      <c r="AG109" s="310"/>
      <c r="AH109" s="308">
        <v>0</v>
      </c>
      <c r="AI109" s="309"/>
      <c r="AJ109" s="313"/>
      <c r="AK109" s="142"/>
      <c r="AL109" s="89" t="str">
        <f t="shared" si="5"/>
        <v>9370501990F3S7484412</v>
      </c>
      <c r="AM109" s="144"/>
      <c r="AN109" s="144"/>
      <c r="AO109" s="88"/>
    </row>
    <row r="110" spans="2:41" s="68" customFormat="1">
      <c r="B110" s="115" t="s">
        <v>135</v>
      </c>
      <c r="C110" s="92" t="s">
        <v>29</v>
      </c>
      <c r="D110" s="314" t="s">
        <v>112</v>
      </c>
      <c r="E110" s="315"/>
      <c r="F110" s="130" t="s">
        <v>165</v>
      </c>
      <c r="G110" s="316" t="s">
        <v>173</v>
      </c>
      <c r="H110" s="317"/>
      <c r="I110" s="318"/>
      <c r="J110" s="514" t="s">
        <v>134</v>
      </c>
      <c r="K110" s="514"/>
      <c r="L110" s="131"/>
      <c r="M110" s="305">
        <v>98470</v>
      </c>
      <c r="N110" s="305"/>
      <c r="O110" s="306"/>
      <c r="P110" s="304">
        <v>98470</v>
      </c>
      <c r="Q110" s="305"/>
      <c r="R110" s="306"/>
      <c r="S110" s="304">
        <v>98470</v>
      </c>
      <c r="T110" s="305"/>
      <c r="U110" s="306"/>
      <c r="V110" s="304">
        <v>0</v>
      </c>
      <c r="W110" s="305"/>
      <c r="X110" s="306"/>
      <c r="Y110" s="304">
        <v>0</v>
      </c>
      <c r="Z110" s="305"/>
      <c r="AA110" s="306"/>
      <c r="AB110" s="308">
        <f t="shared" si="4"/>
        <v>98470</v>
      </c>
      <c r="AC110" s="309"/>
      <c r="AD110" s="310"/>
      <c r="AE110" s="308">
        <v>0</v>
      </c>
      <c r="AF110" s="309"/>
      <c r="AG110" s="310"/>
      <c r="AH110" s="308">
        <v>0</v>
      </c>
      <c r="AI110" s="309"/>
      <c r="AJ110" s="313"/>
      <c r="AK110" s="142"/>
      <c r="AL110" s="89" t="str">
        <f t="shared" si="5"/>
        <v>9370501990F3S7484853</v>
      </c>
      <c r="AM110" s="144"/>
      <c r="AN110" s="144"/>
      <c r="AO110" s="88"/>
    </row>
    <row r="111" spans="2:41" s="68" customFormat="1" ht="21">
      <c r="B111" s="115" t="s">
        <v>129</v>
      </c>
      <c r="C111" s="92" t="s">
        <v>29</v>
      </c>
      <c r="D111" s="314" t="s">
        <v>112</v>
      </c>
      <c r="E111" s="315"/>
      <c r="F111" s="130" t="s">
        <v>175</v>
      </c>
      <c r="G111" s="316" t="s">
        <v>174</v>
      </c>
      <c r="H111" s="317"/>
      <c r="I111" s="318"/>
      <c r="J111" s="514" t="s">
        <v>128</v>
      </c>
      <c r="K111" s="514"/>
      <c r="L111" s="131"/>
      <c r="M111" s="305">
        <v>12528800</v>
      </c>
      <c r="N111" s="305"/>
      <c r="O111" s="306"/>
      <c r="P111" s="304">
        <v>12528800</v>
      </c>
      <c r="Q111" s="305"/>
      <c r="R111" s="306"/>
      <c r="S111" s="304">
        <v>5754289.6600000001</v>
      </c>
      <c r="T111" s="305"/>
      <c r="U111" s="306"/>
      <c r="V111" s="304">
        <v>0</v>
      </c>
      <c r="W111" s="305"/>
      <c r="X111" s="306"/>
      <c r="Y111" s="304">
        <v>0</v>
      </c>
      <c r="Z111" s="305"/>
      <c r="AA111" s="306"/>
      <c r="AB111" s="308">
        <f t="shared" si="4"/>
        <v>5754289.6600000001</v>
      </c>
      <c r="AC111" s="309"/>
      <c r="AD111" s="310"/>
      <c r="AE111" s="308">
        <v>6774510.3399999999</v>
      </c>
      <c r="AF111" s="309"/>
      <c r="AG111" s="310"/>
      <c r="AH111" s="308">
        <v>6774510.3399999999</v>
      </c>
      <c r="AI111" s="309"/>
      <c r="AJ111" s="313"/>
      <c r="AK111" s="142"/>
      <c r="AL111" s="89" t="str">
        <f t="shared" si="5"/>
        <v>93705029900000521244</v>
      </c>
      <c r="AM111" s="144"/>
      <c r="AN111" s="144"/>
      <c r="AO111" s="88"/>
    </row>
    <row r="112" spans="2:41" s="68" customFormat="1" ht="21">
      <c r="B112" s="115" t="s">
        <v>129</v>
      </c>
      <c r="C112" s="92" t="s">
        <v>29</v>
      </c>
      <c r="D112" s="314" t="s">
        <v>112</v>
      </c>
      <c r="E112" s="315"/>
      <c r="F112" s="130" t="s">
        <v>175</v>
      </c>
      <c r="G112" s="316" t="s">
        <v>176</v>
      </c>
      <c r="H112" s="317"/>
      <c r="I112" s="318"/>
      <c r="J112" s="514" t="s">
        <v>128</v>
      </c>
      <c r="K112" s="514"/>
      <c r="L112" s="131"/>
      <c r="M112" s="305">
        <v>1000000</v>
      </c>
      <c r="N112" s="305"/>
      <c r="O112" s="306"/>
      <c r="P112" s="304">
        <v>1000000</v>
      </c>
      <c r="Q112" s="305"/>
      <c r="R112" s="306"/>
      <c r="S112" s="304">
        <v>210034</v>
      </c>
      <c r="T112" s="305"/>
      <c r="U112" s="306"/>
      <c r="V112" s="304">
        <v>0</v>
      </c>
      <c r="W112" s="305"/>
      <c r="X112" s="306"/>
      <c r="Y112" s="304">
        <v>0</v>
      </c>
      <c r="Z112" s="305"/>
      <c r="AA112" s="306"/>
      <c r="AB112" s="308">
        <f t="shared" si="4"/>
        <v>210034</v>
      </c>
      <c r="AC112" s="309"/>
      <c r="AD112" s="310"/>
      <c r="AE112" s="308">
        <v>789966</v>
      </c>
      <c r="AF112" s="309"/>
      <c r="AG112" s="310"/>
      <c r="AH112" s="308">
        <v>789966</v>
      </c>
      <c r="AI112" s="309"/>
      <c r="AJ112" s="313"/>
      <c r="AK112" s="142"/>
      <c r="AL112" s="89" t="str">
        <f t="shared" si="5"/>
        <v>93705029900000522244</v>
      </c>
      <c r="AM112" s="144"/>
      <c r="AN112" s="144"/>
      <c r="AO112" s="88"/>
    </row>
    <row r="113" spans="2:41" s="68" customFormat="1" ht="21">
      <c r="B113" s="115" t="s">
        <v>129</v>
      </c>
      <c r="C113" s="92" t="s">
        <v>29</v>
      </c>
      <c r="D113" s="314" t="s">
        <v>112</v>
      </c>
      <c r="E113" s="315"/>
      <c r="F113" s="130" t="s">
        <v>175</v>
      </c>
      <c r="G113" s="316" t="s">
        <v>177</v>
      </c>
      <c r="H113" s="317"/>
      <c r="I113" s="318"/>
      <c r="J113" s="514" t="s">
        <v>128</v>
      </c>
      <c r="K113" s="514"/>
      <c r="L113" s="131"/>
      <c r="M113" s="305">
        <v>600000</v>
      </c>
      <c r="N113" s="305"/>
      <c r="O113" s="306"/>
      <c r="P113" s="304">
        <v>600000</v>
      </c>
      <c r="Q113" s="305"/>
      <c r="R113" s="306"/>
      <c r="S113" s="304">
        <v>600000</v>
      </c>
      <c r="T113" s="305"/>
      <c r="U113" s="306"/>
      <c r="V113" s="304">
        <v>0</v>
      </c>
      <c r="W113" s="305"/>
      <c r="X113" s="306"/>
      <c r="Y113" s="304">
        <v>0</v>
      </c>
      <c r="Z113" s="305"/>
      <c r="AA113" s="306"/>
      <c r="AB113" s="308">
        <f t="shared" si="4"/>
        <v>600000</v>
      </c>
      <c r="AC113" s="309"/>
      <c r="AD113" s="310"/>
      <c r="AE113" s="308">
        <v>0</v>
      </c>
      <c r="AF113" s="309"/>
      <c r="AG113" s="310"/>
      <c r="AH113" s="308">
        <v>0</v>
      </c>
      <c r="AI113" s="309"/>
      <c r="AJ113" s="313"/>
      <c r="AK113" s="142"/>
      <c r="AL113" s="89" t="str">
        <f t="shared" si="5"/>
        <v>93705029900020090244</v>
      </c>
      <c r="AM113" s="144"/>
      <c r="AN113" s="144"/>
      <c r="AO113" s="88"/>
    </row>
    <row r="114" spans="2:41" s="68" customFormat="1" ht="21">
      <c r="B114" s="115" t="s">
        <v>136</v>
      </c>
      <c r="C114" s="92" t="s">
        <v>29</v>
      </c>
      <c r="D114" s="314" t="s">
        <v>112</v>
      </c>
      <c r="E114" s="315"/>
      <c r="F114" s="130" t="s">
        <v>175</v>
      </c>
      <c r="G114" s="316" t="s">
        <v>151</v>
      </c>
      <c r="H114" s="317"/>
      <c r="I114" s="318"/>
      <c r="J114" s="514" t="s">
        <v>138</v>
      </c>
      <c r="K114" s="514"/>
      <c r="L114" s="131"/>
      <c r="M114" s="305">
        <v>884000</v>
      </c>
      <c r="N114" s="305"/>
      <c r="O114" s="306"/>
      <c r="P114" s="304">
        <v>884000</v>
      </c>
      <c r="Q114" s="305"/>
      <c r="R114" s="306"/>
      <c r="S114" s="304">
        <v>661944</v>
      </c>
      <c r="T114" s="305"/>
      <c r="U114" s="306"/>
      <c r="V114" s="304">
        <v>0</v>
      </c>
      <c r="W114" s="305"/>
      <c r="X114" s="306"/>
      <c r="Y114" s="304">
        <v>0</v>
      </c>
      <c r="Z114" s="305"/>
      <c r="AA114" s="306"/>
      <c r="AB114" s="308">
        <f t="shared" si="4"/>
        <v>661944</v>
      </c>
      <c r="AC114" s="309"/>
      <c r="AD114" s="310"/>
      <c r="AE114" s="308">
        <v>222056</v>
      </c>
      <c r="AF114" s="309"/>
      <c r="AG114" s="310"/>
      <c r="AH114" s="308">
        <v>222056</v>
      </c>
      <c r="AI114" s="309"/>
      <c r="AJ114" s="313"/>
      <c r="AK114" s="142"/>
      <c r="AL114" s="89" t="str">
        <f t="shared" si="5"/>
        <v>93705029900020940851</v>
      </c>
      <c r="AM114" s="144"/>
      <c r="AN114" s="144"/>
      <c r="AO114" s="88"/>
    </row>
    <row r="115" spans="2:41" s="68" customFormat="1" ht="21">
      <c r="B115" s="115" t="s">
        <v>129</v>
      </c>
      <c r="C115" s="92" t="s">
        <v>29</v>
      </c>
      <c r="D115" s="314" t="s">
        <v>112</v>
      </c>
      <c r="E115" s="315"/>
      <c r="F115" s="130" t="s">
        <v>179</v>
      </c>
      <c r="G115" s="316" t="s">
        <v>178</v>
      </c>
      <c r="H115" s="317"/>
      <c r="I115" s="318"/>
      <c r="J115" s="514" t="s">
        <v>128</v>
      </c>
      <c r="K115" s="514"/>
      <c r="L115" s="131"/>
      <c r="M115" s="305">
        <v>870000</v>
      </c>
      <c r="N115" s="305"/>
      <c r="O115" s="306"/>
      <c r="P115" s="304">
        <v>870000</v>
      </c>
      <c r="Q115" s="305"/>
      <c r="R115" s="306"/>
      <c r="S115" s="304">
        <v>587895</v>
      </c>
      <c r="T115" s="305"/>
      <c r="U115" s="306"/>
      <c r="V115" s="304">
        <v>0</v>
      </c>
      <c r="W115" s="305"/>
      <c r="X115" s="306"/>
      <c r="Y115" s="304">
        <v>0</v>
      </c>
      <c r="Z115" s="305"/>
      <c r="AA115" s="306"/>
      <c r="AB115" s="308">
        <f t="shared" si="4"/>
        <v>587895</v>
      </c>
      <c r="AC115" s="309"/>
      <c r="AD115" s="310"/>
      <c r="AE115" s="308">
        <v>282105</v>
      </c>
      <c r="AF115" s="309"/>
      <c r="AG115" s="310"/>
      <c r="AH115" s="308">
        <v>282105</v>
      </c>
      <c r="AI115" s="309"/>
      <c r="AJ115" s="313"/>
      <c r="AK115" s="142"/>
      <c r="AL115" s="89" t="str">
        <f t="shared" si="5"/>
        <v>93705039900000531244</v>
      </c>
      <c r="AM115" s="144"/>
      <c r="AN115" s="144"/>
      <c r="AO115" s="88"/>
    </row>
    <row r="116" spans="2:41" s="68" customFormat="1">
      <c r="B116" s="115" t="s">
        <v>131</v>
      </c>
      <c r="C116" s="92" t="s">
        <v>29</v>
      </c>
      <c r="D116" s="314" t="s">
        <v>112</v>
      </c>
      <c r="E116" s="315"/>
      <c r="F116" s="130" t="s">
        <v>179</v>
      </c>
      <c r="G116" s="316" t="s">
        <v>178</v>
      </c>
      <c r="H116" s="317"/>
      <c r="I116" s="318"/>
      <c r="J116" s="514" t="s">
        <v>130</v>
      </c>
      <c r="K116" s="514"/>
      <c r="L116" s="131"/>
      <c r="M116" s="305">
        <v>780000</v>
      </c>
      <c r="N116" s="305"/>
      <c r="O116" s="306"/>
      <c r="P116" s="304">
        <v>780000</v>
      </c>
      <c r="Q116" s="305"/>
      <c r="R116" s="306"/>
      <c r="S116" s="304">
        <v>420006.07</v>
      </c>
      <c r="T116" s="305"/>
      <c r="U116" s="306"/>
      <c r="V116" s="304">
        <v>0</v>
      </c>
      <c r="W116" s="305"/>
      <c r="X116" s="306"/>
      <c r="Y116" s="304">
        <v>0</v>
      </c>
      <c r="Z116" s="305"/>
      <c r="AA116" s="306"/>
      <c r="AB116" s="308">
        <f t="shared" si="4"/>
        <v>420006.07</v>
      </c>
      <c r="AC116" s="309"/>
      <c r="AD116" s="310"/>
      <c r="AE116" s="308">
        <v>359993.93</v>
      </c>
      <c r="AF116" s="309"/>
      <c r="AG116" s="310"/>
      <c r="AH116" s="308">
        <v>359993.93</v>
      </c>
      <c r="AI116" s="309"/>
      <c r="AJ116" s="313"/>
      <c r="AK116" s="142"/>
      <c r="AL116" s="89" t="str">
        <f t="shared" si="5"/>
        <v>93705039900000531247</v>
      </c>
      <c r="AM116" s="144"/>
      <c r="AN116" s="144"/>
      <c r="AO116" s="88"/>
    </row>
    <row r="117" spans="2:41" s="68" customFormat="1" ht="21">
      <c r="B117" s="115" t="s">
        <v>129</v>
      </c>
      <c r="C117" s="92" t="s">
        <v>29</v>
      </c>
      <c r="D117" s="314" t="s">
        <v>112</v>
      </c>
      <c r="E117" s="315"/>
      <c r="F117" s="130" t="s">
        <v>179</v>
      </c>
      <c r="G117" s="316" t="s">
        <v>180</v>
      </c>
      <c r="H117" s="317"/>
      <c r="I117" s="318"/>
      <c r="J117" s="514" t="s">
        <v>128</v>
      </c>
      <c r="K117" s="514"/>
      <c r="L117" s="131"/>
      <c r="M117" s="305">
        <v>1000000</v>
      </c>
      <c r="N117" s="305"/>
      <c r="O117" s="306"/>
      <c r="P117" s="304">
        <v>1000000</v>
      </c>
      <c r="Q117" s="305"/>
      <c r="R117" s="306"/>
      <c r="S117" s="304">
        <v>741055</v>
      </c>
      <c r="T117" s="305"/>
      <c r="U117" s="306"/>
      <c r="V117" s="304">
        <v>0</v>
      </c>
      <c r="W117" s="305"/>
      <c r="X117" s="306"/>
      <c r="Y117" s="304">
        <v>0</v>
      </c>
      <c r="Z117" s="305"/>
      <c r="AA117" s="306"/>
      <c r="AB117" s="308">
        <f t="shared" si="4"/>
        <v>741055</v>
      </c>
      <c r="AC117" s="309"/>
      <c r="AD117" s="310"/>
      <c r="AE117" s="308">
        <v>258945</v>
      </c>
      <c r="AF117" s="309"/>
      <c r="AG117" s="310"/>
      <c r="AH117" s="308">
        <v>258945</v>
      </c>
      <c r="AI117" s="309"/>
      <c r="AJ117" s="313"/>
      <c r="AK117" s="142"/>
      <c r="AL117" s="89" t="str">
        <f t="shared" si="5"/>
        <v>93705039900000532244</v>
      </c>
      <c r="AM117" s="144"/>
      <c r="AN117" s="144"/>
      <c r="AO117" s="88"/>
    </row>
    <row r="118" spans="2:41" s="68" customFormat="1" ht="21">
      <c r="B118" s="115" t="s">
        <v>129</v>
      </c>
      <c r="C118" s="92" t="s">
        <v>29</v>
      </c>
      <c r="D118" s="314" t="s">
        <v>112</v>
      </c>
      <c r="E118" s="315"/>
      <c r="F118" s="130" t="s">
        <v>179</v>
      </c>
      <c r="G118" s="316" t="s">
        <v>181</v>
      </c>
      <c r="H118" s="317"/>
      <c r="I118" s="318"/>
      <c r="J118" s="514" t="s">
        <v>128</v>
      </c>
      <c r="K118" s="514"/>
      <c r="L118" s="131"/>
      <c r="M118" s="305">
        <v>250000</v>
      </c>
      <c r="N118" s="305"/>
      <c r="O118" s="306"/>
      <c r="P118" s="304">
        <v>250000</v>
      </c>
      <c r="Q118" s="305"/>
      <c r="R118" s="306"/>
      <c r="S118" s="304">
        <v>225630.99</v>
      </c>
      <c r="T118" s="305"/>
      <c r="U118" s="306"/>
      <c r="V118" s="304">
        <v>0</v>
      </c>
      <c r="W118" s="305"/>
      <c r="X118" s="306"/>
      <c r="Y118" s="304">
        <v>0</v>
      </c>
      <c r="Z118" s="305"/>
      <c r="AA118" s="306"/>
      <c r="AB118" s="308">
        <f t="shared" si="4"/>
        <v>225630.99</v>
      </c>
      <c r="AC118" s="309"/>
      <c r="AD118" s="310"/>
      <c r="AE118" s="308">
        <v>24369.01</v>
      </c>
      <c r="AF118" s="309"/>
      <c r="AG118" s="310"/>
      <c r="AH118" s="308">
        <v>24369.01</v>
      </c>
      <c r="AI118" s="309"/>
      <c r="AJ118" s="313"/>
      <c r="AK118" s="142"/>
      <c r="AL118" s="89" t="str">
        <f t="shared" si="5"/>
        <v>93705039900000533244</v>
      </c>
      <c r="AM118" s="144"/>
      <c r="AN118" s="144"/>
      <c r="AO118" s="88"/>
    </row>
    <row r="119" spans="2:41" s="68" customFormat="1" ht="31.2">
      <c r="B119" s="115" t="s">
        <v>127</v>
      </c>
      <c r="C119" s="92" t="s">
        <v>29</v>
      </c>
      <c r="D119" s="314" t="s">
        <v>112</v>
      </c>
      <c r="E119" s="315"/>
      <c r="F119" s="130" t="s">
        <v>179</v>
      </c>
      <c r="G119" s="316" t="s">
        <v>182</v>
      </c>
      <c r="H119" s="317"/>
      <c r="I119" s="318"/>
      <c r="J119" s="514" t="s">
        <v>126</v>
      </c>
      <c r="K119" s="514"/>
      <c r="L119" s="131"/>
      <c r="M119" s="305">
        <v>15000</v>
      </c>
      <c r="N119" s="305"/>
      <c r="O119" s="306"/>
      <c r="P119" s="304">
        <v>15000</v>
      </c>
      <c r="Q119" s="305"/>
      <c r="R119" s="306"/>
      <c r="S119" s="304">
        <v>0</v>
      </c>
      <c r="T119" s="305"/>
      <c r="U119" s="306"/>
      <c r="V119" s="304">
        <v>0</v>
      </c>
      <c r="W119" s="305"/>
      <c r="X119" s="306"/>
      <c r="Y119" s="304">
        <v>0</v>
      </c>
      <c r="Z119" s="305"/>
      <c r="AA119" s="306"/>
      <c r="AB119" s="308">
        <f t="shared" si="4"/>
        <v>0</v>
      </c>
      <c r="AC119" s="309"/>
      <c r="AD119" s="310"/>
      <c r="AE119" s="308">
        <v>15000</v>
      </c>
      <c r="AF119" s="309"/>
      <c r="AG119" s="310"/>
      <c r="AH119" s="308">
        <v>15000</v>
      </c>
      <c r="AI119" s="309"/>
      <c r="AJ119" s="313"/>
      <c r="AK119" s="142"/>
      <c r="AL119" s="89" t="str">
        <f t="shared" si="5"/>
        <v>93705039900000534242</v>
      </c>
      <c r="AM119" s="144"/>
      <c r="AN119" s="144"/>
      <c r="AO119" s="88"/>
    </row>
    <row r="120" spans="2:41" s="68" customFormat="1" ht="21">
      <c r="B120" s="115" t="s">
        <v>129</v>
      </c>
      <c r="C120" s="92" t="s">
        <v>29</v>
      </c>
      <c r="D120" s="314" t="s">
        <v>112</v>
      </c>
      <c r="E120" s="315"/>
      <c r="F120" s="130" t="s">
        <v>179</v>
      </c>
      <c r="G120" s="316" t="s">
        <v>182</v>
      </c>
      <c r="H120" s="317"/>
      <c r="I120" s="318"/>
      <c r="J120" s="514" t="s">
        <v>128</v>
      </c>
      <c r="K120" s="514"/>
      <c r="L120" s="131"/>
      <c r="M120" s="305">
        <v>3680000</v>
      </c>
      <c r="N120" s="305"/>
      <c r="O120" s="306"/>
      <c r="P120" s="304">
        <v>3680000</v>
      </c>
      <c r="Q120" s="305"/>
      <c r="R120" s="306"/>
      <c r="S120" s="304">
        <v>1757133.16</v>
      </c>
      <c r="T120" s="305"/>
      <c r="U120" s="306"/>
      <c r="V120" s="304">
        <v>0</v>
      </c>
      <c r="W120" s="305"/>
      <c r="X120" s="306"/>
      <c r="Y120" s="304">
        <v>0</v>
      </c>
      <c r="Z120" s="305"/>
      <c r="AA120" s="306"/>
      <c r="AB120" s="308">
        <f t="shared" si="4"/>
        <v>1757133.16</v>
      </c>
      <c r="AC120" s="309"/>
      <c r="AD120" s="310"/>
      <c r="AE120" s="308">
        <v>1922866.84</v>
      </c>
      <c r="AF120" s="309"/>
      <c r="AG120" s="310"/>
      <c r="AH120" s="308">
        <v>1922866.84</v>
      </c>
      <c r="AI120" s="309"/>
      <c r="AJ120" s="313"/>
      <c r="AK120" s="142"/>
      <c r="AL120" s="89" t="str">
        <f t="shared" si="5"/>
        <v>93705039900000534244</v>
      </c>
      <c r="AM120" s="144"/>
      <c r="AN120" s="144"/>
      <c r="AO120" s="88"/>
    </row>
    <row r="121" spans="2:41" s="68" customFormat="1" ht="21">
      <c r="B121" s="115" t="s">
        <v>129</v>
      </c>
      <c r="C121" s="92" t="s">
        <v>29</v>
      </c>
      <c r="D121" s="314" t="s">
        <v>112</v>
      </c>
      <c r="E121" s="315"/>
      <c r="F121" s="130" t="s">
        <v>184</v>
      </c>
      <c r="G121" s="316" t="s">
        <v>183</v>
      </c>
      <c r="H121" s="317"/>
      <c r="I121" s="318"/>
      <c r="J121" s="514" t="s">
        <v>128</v>
      </c>
      <c r="K121" s="514"/>
      <c r="L121" s="131"/>
      <c r="M121" s="305">
        <v>50000</v>
      </c>
      <c r="N121" s="305"/>
      <c r="O121" s="306"/>
      <c r="P121" s="304">
        <v>50000</v>
      </c>
      <c r="Q121" s="305"/>
      <c r="R121" s="306"/>
      <c r="S121" s="304">
        <v>24840</v>
      </c>
      <c r="T121" s="305"/>
      <c r="U121" s="306"/>
      <c r="V121" s="304">
        <v>0</v>
      </c>
      <c r="W121" s="305"/>
      <c r="X121" s="306"/>
      <c r="Y121" s="304">
        <v>0</v>
      </c>
      <c r="Z121" s="305"/>
      <c r="AA121" s="306"/>
      <c r="AB121" s="308">
        <f t="shared" si="4"/>
        <v>24840</v>
      </c>
      <c r="AC121" s="309"/>
      <c r="AD121" s="310"/>
      <c r="AE121" s="308">
        <v>25160</v>
      </c>
      <c r="AF121" s="309"/>
      <c r="AG121" s="310"/>
      <c r="AH121" s="308">
        <v>25160</v>
      </c>
      <c r="AI121" s="309"/>
      <c r="AJ121" s="313"/>
      <c r="AK121" s="142"/>
      <c r="AL121" s="89" t="str">
        <f t="shared" si="5"/>
        <v>93706059900000140244</v>
      </c>
      <c r="AM121" s="144"/>
      <c r="AN121" s="144"/>
      <c r="AO121" s="88"/>
    </row>
    <row r="122" spans="2:41" s="68" customFormat="1">
      <c r="B122" s="115" t="s">
        <v>135</v>
      </c>
      <c r="C122" s="92" t="s">
        <v>29</v>
      </c>
      <c r="D122" s="314" t="s">
        <v>112</v>
      </c>
      <c r="E122" s="315"/>
      <c r="F122" s="130" t="s">
        <v>184</v>
      </c>
      <c r="G122" s="316" t="s">
        <v>183</v>
      </c>
      <c r="H122" s="317"/>
      <c r="I122" s="318"/>
      <c r="J122" s="514" t="s">
        <v>134</v>
      </c>
      <c r="K122" s="514"/>
      <c r="L122" s="131"/>
      <c r="M122" s="305">
        <v>600000</v>
      </c>
      <c r="N122" s="305"/>
      <c r="O122" s="306"/>
      <c r="P122" s="304">
        <v>600000</v>
      </c>
      <c r="Q122" s="305"/>
      <c r="R122" s="306"/>
      <c r="S122" s="304">
        <v>568204.72</v>
      </c>
      <c r="T122" s="305"/>
      <c r="U122" s="306"/>
      <c r="V122" s="304">
        <v>0</v>
      </c>
      <c r="W122" s="305"/>
      <c r="X122" s="306"/>
      <c r="Y122" s="304">
        <v>0</v>
      </c>
      <c r="Z122" s="305"/>
      <c r="AA122" s="306"/>
      <c r="AB122" s="308">
        <f t="shared" si="4"/>
        <v>568204.72</v>
      </c>
      <c r="AC122" s="309"/>
      <c r="AD122" s="310"/>
      <c r="AE122" s="308">
        <v>31795.279999999999</v>
      </c>
      <c r="AF122" s="309"/>
      <c r="AG122" s="310"/>
      <c r="AH122" s="308">
        <v>31795.279999999999</v>
      </c>
      <c r="AI122" s="309"/>
      <c r="AJ122" s="313"/>
      <c r="AK122" s="142"/>
      <c r="AL122" s="89" t="str">
        <f t="shared" si="5"/>
        <v>93706059900000140853</v>
      </c>
      <c r="AM122" s="144"/>
      <c r="AN122" s="144"/>
      <c r="AO122" s="88"/>
    </row>
    <row r="123" spans="2:41" s="68" customFormat="1" ht="61.8">
      <c r="B123" s="115" t="s">
        <v>185</v>
      </c>
      <c r="C123" s="92" t="s">
        <v>29</v>
      </c>
      <c r="D123" s="314" t="s">
        <v>112</v>
      </c>
      <c r="E123" s="315"/>
      <c r="F123" s="130" t="s">
        <v>188</v>
      </c>
      <c r="G123" s="316" t="s">
        <v>186</v>
      </c>
      <c r="H123" s="317"/>
      <c r="I123" s="318"/>
      <c r="J123" s="514" t="s">
        <v>187</v>
      </c>
      <c r="K123" s="514"/>
      <c r="L123" s="131"/>
      <c r="M123" s="305">
        <v>9000000</v>
      </c>
      <c r="N123" s="305"/>
      <c r="O123" s="306"/>
      <c r="P123" s="304">
        <v>9000000</v>
      </c>
      <c r="Q123" s="305"/>
      <c r="R123" s="306"/>
      <c r="S123" s="304">
        <v>6782400</v>
      </c>
      <c r="T123" s="305"/>
      <c r="U123" s="306"/>
      <c r="V123" s="304">
        <v>0</v>
      </c>
      <c r="W123" s="305"/>
      <c r="X123" s="306"/>
      <c r="Y123" s="304">
        <v>0</v>
      </c>
      <c r="Z123" s="305"/>
      <c r="AA123" s="306"/>
      <c r="AB123" s="308">
        <f t="shared" si="4"/>
        <v>6782400</v>
      </c>
      <c r="AC123" s="309"/>
      <c r="AD123" s="310"/>
      <c r="AE123" s="308">
        <v>2217600</v>
      </c>
      <c r="AF123" s="309"/>
      <c r="AG123" s="310"/>
      <c r="AH123" s="308">
        <v>2217600</v>
      </c>
      <c r="AI123" s="309"/>
      <c r="AJ123" s="313"/>
      <c r="AK123" s="142"/>
      <c r="AL123" s="89" t="str">
        <f t="shared" si="5"/>
        <v>93708019900000810611</v>
      </c>
      <c r="AM123" s="144"/>
      <c r="AN123" s="144"/>
      <c r="AO123" s="88"/>
    </row>
    <row r="124" spans="2:41" s="68" customFormat="1" ht="21">
      <c r="B124" s="115" t="s">
        <v>189</v>
      </c>
      <c r="C124" s="92" t="s">
        <v>29</v>
      </c>
      <c r="D124" s="314" t="s">
        <v>112</v>
      </c>
      <c r="E124" s="315"/>
      <c r="F124" s="130" t="s">
        <v>188</v>
      </c>
      <c r="G124" s="316" t="s">
        <v>190</v>
      </c>
      <c r="H124" s="317"/>
      <c r="I124" s="318"/>
      <c r="J124" s="514" t="s">
        <v>191</v>
      </c>
      <c r="K124" s="514"/>
      <c r="L124" s="131"/>
      <c r="M124" s="305">
        <v>70000</v>
      </c>
      <c r="N124" s="305"/>
      <c r="O124" s="306"/>
      <c r="P124" s="304">
        <v>70000</v>
      </c>
      <c r="Q124" s="305"/>
      <c r="R124" s="306"/>
      <c r="S124" s="304">
        <v>0</v>
      </c>
      <c r="T124" s="305"/>
      <c r="U124" s="306"/>
      <c r="V124" s="304">
        <v>0</v>
      </c>
      <c r="W124" s="305"/>
      <c r="X124" s="306"/>
      <c r="Y124" s="304">
        <v>0</v>
      </c>
      <c r="Z124" s="305"/>
      <c r="AA124" s="306"/>
      <c r="AB124" s="308">
        <f t="shared" si="4"/>
        <v>0</v>
      </c>
      <c r="AC124" s="309"/>
      <c r="AD124" s="310"/>
      <c r="AE124" s="308">
        <v>70000</v>
      </c>
      <c r="AF124" s="309"/>
      <c r="AG124" s="310"/>
      <c r="AH124" s="308">
        <v>70000</v>
      </c>
      <c r="AI124" s="309"/>
      <c r="AJ124" s="313"/>
      <c r="AK124" s="142"/>
      <c r="AL124" s="89" t="str">
        <f t="shared" si="5"/>
        <v>93708019900020370612</v>
      </c>
      <c r="AM124" s="144"/>
      <c r="AN124" s="144"/>
      <c r="AO124" s="88"/>
    </row>
    <row r="125" spans="2:41" s="68" customFormat="1" ht="61.8">
      <c r="B125" s="115" t="s">
        <v>185</v>
      </c>
      <c r="C125" s="92" t="s">
        <v>29</v>
      </c>
      <c r="D125" s="314" t="s">
        <v>112</v>
      </c>
      <c r="E125" s="315"/>
      <c r="F125" s="130" t="s">
        <v>188</v>
      </c>
      <c r="G125" s="316" t="s">
        <v>192</v>
      </c>
      <c r="H125" s="317"/>
      <c r="I125" s="318"/>
      <c r="J125" s="514" t="s">
        <v>187</v>
      </c>
      <c r="K125" s="514"/>
      <c r="L125" s="131"/>
      <c r="M125" s="305">
        <v>1562400</v>
      </c>
      <c r="N125" s="305"/>
      <c r="O125" s="306"/>
      <c r="P125" s="304">
        <v>1562400</v>
      </c>
      <c r="Q125" s="305"/>
      <c r="R125" s="306"/>
      <c r="S125" s="304">
        <v>1203000</v>
      </c>
      <c r="T125" s="305"/>
      <c r="U125" s="306"/>
      <c r="V125" s="304">
        <v>0</v>
      </c>
      <c r="W125" s="305"/>
      <c r="X125" s="306"/>
      <c r="Y125" s="304">
        <v>0</v>
      </c>
      <c r="Z125" s="305"/>
      <c r="AA125" s="306"/>
      <c r="AB125" s="308">
        <f t="shared" si="4"/>
        <v>1203000</v>
      </c>
      <c r="AC125" s="309"/>
      <c r="AD125" s="310"/>
      <c r="AE125" s="308">
        <v>359400</v>
      </c>
      <c r="AF125" s="309"/>
      <c r="AG125" s="310"/>
      <c r="AH125" s="308">
        <v>359400</v>
      </c>
      <c r="AI125" s="309"/>
      <c r="AJ125" s="313"/>
      <c r="AK125" s="142"/>
      <c r="AL125" s="89" t="str">
        <f t="shared" si="5"/>
        <v>93708019900020430611</v>
      </c>
      <c r="AM125" s="144"/>
      <c r="AN125" s="144"/>
      <c r="AO125" s="88"/>
    </row>
    <row r="126" spans="2:41" s="68" customFormat="1" ht="21">
      <c r="B126" s="115" t="s">
        <v>189</v>
      </c>
      <c r="C126" s="92" t="s">
        <v>29</v>
      </c>
      <c r="D126" s="314" t="s">
        <v>112</v>
      </c>
      <c r="E126" s="315"/>
      <c r="F126" s="130" t="s">
        <v>188</v>
      </c>
      <c r="G126" s="316" t="s">
        <v>193</v>
      </c>
      <c r="H126" s="317"/>
      <c r="I126" s="318"/>
      <c r="J126" s="514" t="s">
        <v>191</v>
      </c>
      <c r="K126" s="514"/>
      <c r="L126" s="131"/>
      <c r="M126" s="305">
        <v>4761700</v>
      </c>
      <c r="N126" s="305"/>
      <c r="O126" s="306"/>
      <c r="P126" s="304">
        <v>4761700</v>
      </c>
      <c r="Q126" s="305"/>
      <c r="R126" s="306"/>
      <c r="S126" s="304">
        <v>3044160</v>
      </c>
      <c r="T126" s="305"/>
      <c r="U126" s="306"/>
      <c r="V126" s="304">
        <v>0</v>
      </c>
      <c r="W126" s="305"/>
      <c r="X126" s="306"/>
      <c r="Y126" s="304">
        <v>0</v>
      </c>
      <c r="Z126" s="305"/>
      <c r="AA126" s="306"/>
      <c r="AB126" s="308">
        <f t="shared" si="4"/>
        <v>3044160</v>
      </c>
      <c r="AC126" s="309"/>
      <c r="AD126" s="310"/>
      <c r="AE126" s="308">
        <v>1717540</v>
      </c>
      <c r="AF126" s="309"/>
      <c r="AG126" s="310"/>
      <c r="AH126" s="308">
        <v>1717540</v>
      </c>
      <c r="AI126" s="309"/>
      <c r="AJ126" s="313"/>
      <c r="AK126" s="142"/>
      <c r="AL126" s="89" t="str">
        <f t="shared" si="5"/>
        <v>93708019900040650612</v>
      </c>
      <c r="AM126" s="144"/>
      <c r="AN126" s="144"/>
      <c r="AO126" s="88"/>
    </row>
    <row r="127" spans="2:41" s="68" customFormat="1" ht="21">
      <c r="B127" s="115" t="s">
        <v>189</v>
      </c>
      <c r="C127" s="92" t="s">
        <v>29</v>
      </c>
      <c r="D127" s="314" t="s">
        <v>112</v>
      </c>
      <c r="E127" s="315"/>
      <c r="F127" s="130" t="s">
        <v>188</v>
      </c>
      <c r="G127" s="316" t="s">
        <v>194</v>
      </c>
      <c r="H127" s="317"/>
      <c r="I127" s="318"/>
      <c r="J127" s="514" t="s">
        <v>191</v>
      </c>
      <c r="K127" s="514"/>
      <c r="L127" s="131"/>
      <c r="M127" s="305">
        <v>266800</v>
      </c>
      <c r="N127" s="305"/>
      <c r="O127" s="306"/>
      <c r="P127" s="304">
        <v>266800</v>
      </c>
      <c r="Q127" s="305"/>
      <c r="R127" s="306"/>
      <c r="S127" s="304">
        <v>218200</v>
      </c>
      <c r="T127" s="305"/>
      <c r="U127" s="306"/>
      <c r="V127" s="304">
        <v>0</v>
      </c>
      <c r="W127" s="305"/>
      <c r="X127" s="306"/>
      <c r="Y127" s="304">
        <v>0</v>
      </c>
      <c r="Z127" s="305"/>
      <c r="AA127" s="306"/>
      <c r="AB127" s="308">
        <f t="shared" si="4"/>
        <v>218200</v>
      </c>
      <c r="AC127" s="309"/>
      <c r="AD127" s="310"/>
      <c r="AE127" s="308">
        <v>48600</v>
      </c>
      <c r="AF127" s="309"/>
      <c r="AG127" s="310"/>
      <c r="AH127" s="308">
        <v>48600</v>
      </c>
      <c r="AI127" s="309"/>
      <c r="AJ127" s="313"/>
      <c r="AK127" s="142"/>
      <c r="AL127" s="89" t="str">
        <f t="shared" si="5"/>
        <v>93708019900040660612</v>
      </c>
      <c r="AM127" s="144"/>
      <c r="AN127" s="144"/>
      <c r="AO127" s="88"/>
    </row>
    <row r="128" spans="2:41" s="68" customFormat="1" ht="51.6">
      <c r="B128" s="115" t="s">
        <v>169</v>
      </c>
      <c r="C128" s="92" t="s">
        <v>29</v>
      </c>
      <c r="D128" s="314" t="s">
        <v>112</v>
      </c>
      <c r="E128" s="315"/>
      <c r="F128" s="130" t="s">
        <v>196</v>
      </c>
      <c r="G128" s="316" t="s">
        <v>195</v>
      </c>
      <c r="H128" s="317"/>
      <c r="I128" s="318"/>
      <c r="J128" s="514" t="s">
        <v>171</v>
      </c>
      <c r="K128" s="514"/>
      <c r="L128" s="131"/>
      <c r="M128" s="305">
        <v>2795007.24</v>
      </c>
      <c r="N128" s="305"/>
      <c r="O128" s="306"/>
      <c r="P128" s="304">
        <v>2795007.24</v>
      </c>
      <c r="Q128" s="305"/>
      <c r="R128" s="306"/>
      <c r="S128" s="304">
        <v>0</v>
      </c>
      <c r="T128" s="305"/>
      <c r="U128" s="306"/>
      <c r="V128" s="304">
        <v>0</v>
      </c>
      <c r="W128" s="305"/>
      <c r="X128" s="306"/>
      <c r="Y128" s="304">
        <v>0</v>
      </c>
      <c r="Z128" s="305"/>
      <c r="AA128" s="306"/>
      <c r="AB128" s="308">
        <f t="shared" si="4"/>
        <v>0</v>
      </c>
      <c r="AC128" s="309"/>
      <c r="AD128" s="310"/>
      <c r="AE128" s="308">
        <v>2795007.24</v>
      </c>
      <c r="AF128" s="309"/>
      <c r="AG128" s="310"/>
      <c r="AH128" s="308">
        <v>2795007.24</v>
      </c>
      <c r="AI128" s="309"/>
      <c r="AJ128" s="313"/>
      <c r="AK128" s="142"/>
      <c r="AL128" s="89" t="str">
        <f t="shared" si="5"/>
        <v>93710049900303000412</v>
      </c>
      <c r="AM128" s="144"/>
      <c r="AN128" s="144"/>
      <c r="AO128" s="88"/>
    </row>
    <row r="129" spans="2:41" s="68" customFormat="1" ht="21">
      <c r="B129" s="115" t="s">
        <v>189</v>
      </c>
      <c r="C129" s="92" t="s">
        <v>29</v>
      </c>
      <c r="D129" s="314" t="s">
        <v>112</v>
      </c>
      <c r="E129" s="315"/>
      <c r="F129" s="130" t="s">
        <v>198</v>
      </c>
      <c r="G129" s="316" t="s">
        <v>197</v>
      </c>
      <c r="H129" s="317"/>
      <c r="I129" s="318"/>
      <c r="J129" s="514" t="s">
        <v>191</v>
      </c>
      <c r="K129" s="514"/>
      <c r="L129" s="131"/>
      <c r="M129" s="305">
        <v>409800</v>
      </c>
      <c r="N129" s="305"/>
      <c r="O129" s="306"/>
      <c r="P129" s="304">
        <v>409800</v>
      </c>
      <c r="Q129" s="305"/>
      <c r="R129" s="306"/>
      <c r="S129" s="304">
        <v>312300</v>
      </c>
      <c r="T129" s="305"/>
      <c r="U129" s="306"/>
      <c r="V129" s="304">
        <v>0</v>
      </c>
      <c r="W129" s="305"/>
      <c r="X129" s="306"/>
      <c r="Y129" s="304">
        <v>0</v>
      </c>
      <c r="Z129" s="305"/>
      <c r="AA129" s="306"/>
      <c r="AB129" s="308">
        <f t="shared" si="4"/>
        <v>312300</v>
      </c>
      <c r="AC129" s="309"/>
      <c r="AD129" s="310"/>
      <c r="AE129" s="308">
        <v>97500</v>
      </c>
      <c r="AF129" s="309"/>
      <c r="AG129" s="310"/>
      <c r="AH129" s="308">
        <v>97500</v>
      </c>
      <c r="AI129" s="309"/>
      <c r="AJ129" s="313"/>
      <c r="AK129" s="142"/>
      <c r="AL129" s="89" t="str">
        <f t="shared" si="5"/>
        <v>9371101990P540008612</v>
      </c>
      <c r="AM129" s="144"/>
      <c r="AN129" s="144"/>
      <c r="AO129" s="88"/>
    </row>
    <row r="130" spans="2:41" s="68" customFormat="1" ht="21">
      <c r="B130" s="115" t="s">
        <v>189</v>
      </c>
      <c r="C130" s="92" t="s">
        <v>29</v>
      </c>
      <c r="D130" s="314" t="s">
        <v>112</v>
      </c>
      <c r="E130" s="315"/>
      <c r="F130" s="130" t="s">
        <v>198</v>
      </c>
      <c r="G130" s="316" t="s">
        <v>199</v>
      </c>
      <c r="H130" s="317"/>
      <c r="I130" s="318"/>
      <c r="J130" s="514" t="s">
        <v>191</v>
      </c>
      <c r="K130" s="514"/>
      <c r="L130" s="131"/>
      <c r="M130" s="305">
        <v>450800</v>
      </c>
      <c r="N130" s="305"/>
      <c r="O130" s="306"/>
      <c r="P130" s="304">
        <v>450800</v>
      </c>
      <c r="Q130" s="305"/>
      <c r="R130" s="306"/>
      <c r="S130" s="304">
        <v>450800</v>
      </c>
      <c r="T130" s="305"/>
      <c r="U130" s="306"/>
      <c r="V130" s="304">
        <v>0</v>
      </c>
      <c r="W130" s="305"/>
      <c r="X130" s="306"/>
      <c r="Y130" s="304">
        <v>0</v>
      </c>
      <c r="Z130" s="305"/>
      <c r="AA130" s="306"/>
      <c r="AB130" s="308">
        <f t="shared" ref="AB130:AB139" si="6">S130+V130+Y130</f>
        <v>450800</v>
      </c>
      <c r="AC130" s="309"/>
      <c r="AD130" s="310"/>
      <c r="AE130" s="308">
        <v>0</v>
      </c>
      <c r="AF130" s="309"/>
      <c r="AG130" s="310"/>
      <c r="AH130" s="308">
        <v>0</v>
      </c>
      <c r="AI130" s="309"/>
      <c r="AJ130" s="313"/>
      <c r="AK130" s="142"/>
      <c r="AL130" s="89" t="str">
        <f t="shared" ref="AL130:AL139" si="7">IF(D130="","000",D130)&amp;IF(F130="","0000",F130)&amp;IF(G130="","0000000000",G130)&amp;IF(J130="","000",J130)&amp;L130</f>
        <v>9371101990P5S0008612</v>
      </c>
      <c r="AM130" s="144"/>
      <c r="AN130" s="144"/>
      <c r="AO130" s="88"/>
    </row>
    <row r="131" spans="2:41" s="68" customFormat="1" ht="21">
      <c r="B131" s="115" t="s">
        <v>129</v>
      </c>
      <c r="C131" s="92" t="s">
        <v>29</v>
      </c>
      <c r="D131" s="314" t="s">
        <v>112</v>
      </c>
      <c r="E131" s="315"/>
      <c r="F131" s="130" t="s">
        <v>201</v>
      </c>
      <c r="G131" s="316" t="s">
        <v>200</v>
      </c>
      <c r="H131" s="317"/>
      <c r="I131" s="318"/>
      <c r="J131" s="514" t="s">
        <v>128</v>
      </c>
      <c r="K131" s="514"/>
      <c r="L131" s="131"/>
      <c r="M131" s="305">
        <v>770775.18</v>
      </c>
      <c r="N131" s="305"/>
      <c r="O131" s="306"/>
      <c r="P131" s="304">
        <v>770775.18</v>
      </c>
      <c r="Q131" s="305"/>
      <c r="R131" s="306"/>
      <c r="S131" s="304">
        <v>0</v>
      </c>
      <c r="T131" s="305"/>
      <c r="U131" s="306"/>
      <c r="V131" s="304">
        <v>0</v>
      </c>
      <c r="W131" s="305"/>
      <c r="X131" s="306"/>
      <c r="Y131" s="304">
        <v>0</v>
      </c>
      <c r="Z131" s="305"/>
      <c r="AA131" s="306"/>
      <c r="AB131" s="308">
        <f t="shared" si="6"/>
        <v>0</v>
      </c>
      <c r="AC131" s="309"/>
      <c r="AD131" s="310"/>
      <c r="AE131" s="308">
        <v>770775.18</v>
      </c>
      <c r="AF131" s="309"/>
      <c r="AG131" s="310"/>
      <c r="AH131" s="308">
        <v>770775.18</v>
      </c>
      <c r="AI131" s="309"/>
      <c r="AJ131" s="313"/>
      <c r="AK131" s="142"/>
      <c r="AL131" s="89" t="str">
        <f t="shared" si="7"/>
        <v>93711026911041131244</v>
      </c>
      <c r="AM131" s="144"/>
      <c r="AN131" s="144"/>
      <c r="AO131" s="88"/>
    </row>
    <row r="132" spans="2:41" s="68" customFormat="1" ht="21">
      <c r="B132" s="115" t="s">
        <v>129</v>
      </c>
      <c r="C132" s="92" t="s">
        <v>29</v>
      </c>
      <c r="D132" s="314" t="s">
        <v>112</v>
      </c>
      <c r="E132" s="315"/>
      <c r="F132" s="130" t="s">
        <v>201</v>
      </c>
      <c r="G132" s="316" t="s">
        <v>202</v>
      </c>
      <c r="H132" s="317"/>
      <c r="I132" s="318"/>
      <c r="J132" s="514" t="s">
        <v>128</v>
      </c>
      <c r="K132" s="514"/>
      <c r="L132" s="131"/>
      <c r="M132" s="305">
        <v>313100</v>
      </c>
      <c r="N132" s="305"/>
      <c r="O132" s="306"/>
      <c r="P132" s="304">
        <v>313100</v>
      </c>
      <c r="Q132" s="305"/>
      <c r="R132" s="306"/>
      <c r="S132" s="304">
        <v>216772.71</v>
      </c>
      <c r="T132" s="305"/>
      <c r="U132" s="306"/>
      <c r="V132" s="304">
        <v>0</v>
      </c>
      <c r="W132" s="305"/>
      <c r="X132" s="306"/>
      <c r="Y132" s="304">
        <v>0</v>
      </c>
      <c r="Z132" s="305"/>
      <c r="AA132" s="306"/>
      <c r="AB132" s="308">
        <f t="shared" si="6"/>
        <v>216772.71</v>
      </c>
      <c r="AC132" s="309"/>
      <c r="AD132" s="310"/>
      <c r="AE132" s="308">
        <v>96327.29</v>
      </c>
      <c r="AF132" s="309"/>
      <c r="AG132" s="310"/>
      <c r="AH132" s="308">
        <v>96327.29</v>
      </c>
      <c r="AI132" s="309"/>
      <c r="AJ132" s="313"/>
      <c r="AK132" s="142"/>
      <c r="AL132" s="89" t="str">
        <f t="shared" si="7"/>
        <v>937110269110S1131244</v>
      </c>
      <c r="AM132" s="144"/>
      <c r="AN132" s="144"/>
      <c r="AO132" s="88"/>
    </row>
    <row r="133" spans="2:41" s="68" customFormat="1" ht="21">
      <c r="B133" s="115" t="s">
        <v>189</v>
      </c>
      <c r="C133" s="92" t="s">
        <v>29</v>
      </c>
      <c r="D133" s="314" t="s">
        <v>112</v>
      </c>
      <c r="E133" s="315"/>
      <c r="F133" s="130" t="s">
        <v>201</v>
      </c>
      <c r="G133" s="316" t="s">
        <v>203</v>
      </c>
      <c r="H133" s="317"/>
      <c r="I133" s="318"/>
      <c r="J133" s="514" t="s">
        <v>191</v>
      </c>
      <c r="K133" s="514"/>
      <c r="L133" s="131"/>
      <c r="M133" s="305">
        <v>23000</v>
      </c>
      <c r="N133" s="305"/>
      <c r="O133" s="306"/>
      <c r="P133" s="304">
        <v>23000</v>
      </c>
      <c r="Q133" s="305"/>
      <c r="R133" s="306"/>
      <c r="S133" s="304">
        <v>23000</v>
      </c>
      <c r="T133" s="305"/>
      <c r="U133" s="306"/>
      <c r="V133" s="304">
        <v>0</v>
      </c>
      <c r="W133" s="305"/>
      <c r="X133" s="306"/>
      <c r="Y133" s="304">
        <v>0</v>
      </c>
      <c r="Z133" s="305"/>
      <c r="AA133" s="306"/>
      <c r="AB133" s="308">
        <f t="shared" si="6"/>
        <v>23000</v>
      </c>
      <c r="AC133" s="309"/>
      <c r="AD133" s="310"/>
      <c r="AE133" s="308">
        <v>0</v>
      </c>
      <c r="AF133" s="309"/>
      <c r="AG133" s="310"/>
      <c r="AH133" s="308">
        <v>0</v>
      </c>
      <c r="AI133" s="309"/>
      <c r="AJ133" s="313"/>
      <c r="AK133" s="142"/>
      <c r="AL133" s="89" t="str">
        <f t="shared" si="7"/>
        <v>93711029900000814612</v>
      </c>
      <c r="AM133" s="144"/>
      <c r="AN133" s="144"/>
      <c r="AO133" s="88"/>
    </row>
    <row r="134" spans="2:41" s="68" customFormat="1" ht="21">
      <c r="B134" s="115" t="s">
        <v>129</v>
      </c>
      <c r="C134" s="92" t="s">
        <v>29</v>
      </c>
      <c r="D134" s="314" t="s">
        <v>112</v>
      </c>
      <c r="E134" s="315"/>
      <c r="F134" s="130" t="s">
        <v>201</v>
      </c>
      <c r="G134" s="316" t="s">
        <v>204</v>
      </c>
      <c r="H134" s="317"/>
      <c r="I134" s="318"/>
      <c r="J134" s="514" t="s">
        <v>128</v>
      </c>
      <c r="K134" s="514"/>
      <c r="L134" s="131"/>
      <c r="M134" s="305">
        <v>2100000</v>
      </c>
      <c r="N134" s="305"/>
      <c r="O134" s="306"/>
      <c r="P134" s="304">
        <v>2100000</v>
      </c>
      <c r="Q134" s="305"/>
      <c r="R134" s="306"/>
      <c r="S134" s="304">
        <v>487620.45</v>
      </c>
      <c r="T134" s="305"/>
      <c r="U134" s="306"/>
      <c r="V134" s="304">
        <v>0</v>
      </c>
      <c r="W134" s="305"/>
      <c r="X134" s="306"/>
      <c r="Y134" s="304">
        <v>0</v>
      </c>
      <c r="Z134" s="305"/>
      <c r="AA134" s="306"/>
      <c r="AB134" s="308">
        <f t="shared" si="6"/>
        <v>487620.45</v>
      </c>
      <c r="AC134" s="309"/>
      <c r="AD134" s="310"/>
      <c r="AE134" s="308">
        <v>1612379.55</v>
      </c>
      <c r="AF134" s="309"/>
      <c r="AG134" s="310"/>
      <c r="AH134" s="308">
        <v>1612379.55</v>
      </c>
      <c r="AI134" s="309"/>
      <c r="AJ134" s="313"/>
      <c r="AK134" s="142"/>
      <c r="AL134" s="89" t="str">
        <f t="shared" si="7"/>
        <v>93711029900000910244</v>
      </c>
      <c r="AM134" s="144"/>
      <c r="AN134" s="144"/>
      <c r="AO134" s="88"/>
    </row>
    <row r="135" spans="2:41" s="68" customFormat="1" ht="21">
      <c r="B135" s="115" t="s">
        <v>129</v>
      </c>
      <c r="C135" s="92" t="s">
        <v>29</v>
      </c>
      <c r="D135" s="314" t="s">
        <v>112</v>
      </c>
      <c r="E135" s="315"/>
      <c r="F135" s="130" t="s">
        <v>201</v>
      </c>
      <c r="G135" s="316" t="s">
        <v>205</v>
      </c>
      <c r="H135" s="317"/>
      <c r="I135" s="318"/>
      <c r="J135" s="514" t="s">
        <v>128</v>
      </c>
      <c r="K135" s="514"/>
      <c r="L135" s="131"/>
      <c r="M135" s="305">
        <v>682500</v>
      </c>
      <c r="N135" s="305"/>
      <c r="O135" s="306"/>
      <c r="P135" s="304">
        <v>682500</v>
      </c>
      <c r="Q135" s="305"/>
      <c r="R135" s="306"/>
      <c r="S135" s="304">
        <v>682500</v>
      </c>
      <c r="T135" s="305"/>
      <c r="U135" s="306"/>
      <c r="V135" s="304">
        <v>0</v>
      </c>
      <c r="W135" s="305"/>
      <c r="X135" s="306"/>
      <c r="Y135" s="304">
        <v>0</v>
      </c>
      <c r="Z135" s="305"/>
      <c r="AA135" s="306"/>
      <c r="AB135" s="308">
        <f t="shared" si="6"/>
        <v>682500</v>
      </c>
      <c r="AC135" s="309"/>
      <c r="AD135" s="310"/>
      <c r="AE135" s="308">
        <v>0</v>
      </c>
      <c r="AF135" s="309"/>
      <c r="AG135" s="310"/>
      <c r="AH135" s="308">
        <v>0</v>
      </c>
      <c r="AI135" s="309"/>
      <c r="AJ135" s="313"/>
      <c r="AK135" s="142"/>
      <c r="AL135" s="89" t="str">
        <f t="shared" si="7"/>
        <v>9371102990P540006244</v>
      </c>
      <c r="AM135" s="144"/>
      <c r="AN135" s="144"/>
      <c r="AO135" s="88"/>
    </row>
    <row r="136" spans="2:41" s="68" customFormat="1" ht="21">
      <c r="B136" s="115" t="s">
        <v>129</v>
      </c>
      <c r="C136" s="92" t="s">
        <v>29</v>
      </c>
      <c r="D136" s="314" t="s">
        <v>112</v>
      </c>
      <c r="E136" s="315"/>
      <c r="F136" s="130" t="s">
        <v>201</v>
      </c>
      <c r="G136" s="316" t="s">
        <v>206</v>
      </c>
      <c r="H136" s="317"/>
      <c r="I136" s="318"/>
      <c r="J136" s="514" t="s">
        <v>128</v>
      </c>
      <c r="K136" s="514"/>
      <c r="L136" s="131"/>
      <c r="M136" s="305">
        <v>68300</v>
      </c>
      <c r="N136" s="305"/>
      <c r="O136" s="306"/>
      <c r="P136" s="304">
        <v>68300</v>
      </c>
      <c r="Q136" s="305"/>
      <c r="R136" s="306"/>
      <c r="S136" s="304">
        <v>68300</v>
      </c>
      <c r="T136" s="305"/>
      <c r="U136" s="306"/>
      <c r="V136" s="304">
        <v>0</v>
      </c>
      <c r="W136" s="305"/>
      <c r="X136" s="306"/>
      <c r="Y136" s="304">
        <v>0</v>
      </c>
      <c r="Z136" s="305"/>
      <c r="AA136" s="306"/>
      <c r="AB136" s="308">
        <f t="shared" si="6"/>
        <v>68300</v>
      </c>
      <c r="AC136" s="309"/>
      <c r="AD136" s="310"/>
      <c r="AE136" s="308">
        <v>0</v>
      </c>
      <c r="AF136" s="309"/>
      <c r="AG136" s="310"/>
      <c r="AH136" s="308">
        <v>0</v>
      </c>
      <c r="AI136" s="309"/>
      <c r="AJ136" s="313"/>
      <c r="AK136" s="142"/>
      <c r="AL136" s="89" t="str">
        <f t="shared" si="7"/>
        <v>9371102990P5S0006244</v>
      </c>
      <c r="AM136" s="144"/>
      <c r="AN136" s="144"/>
      <c r="AO136" s="88"/>
    </row>
    <row r="137" spans="2:41" s="68" customFormat="1">
      <c r="B137" s="115" t="s">
        <v>159</v>
      </c>
      <c r="C137" s="92" t="s">
        <v>29</v>
      </c>
      <c r="D137" s="314" t="s">
        <v>112</v>
      </c>
      <c r="E137" s="315"/>
      <c r="F137" s="130" t="s">
        <v>208</v>
      </c>
      <c r="G137" s="316" t="s">
        <v>207</v>
      </c>
      <c r="H137" s="317"/>
      <c r="I137" s="318"/>
      <c r="J137" s="514" t="s">
        <v>161</v>
      </c>
      <c r="K137" s="514"/>
      <c r="L137" s="131"/>
      <c r="M137" s="305">
        <v>3965650.07</v>
      </c>
      <c r="N137" s="305"/>
      <c r="O137" s="306"/>
      <c r="P137" s="304">
        <v>3965650.07</v>
      </c>
      <c r="Q137" s="305"/>
      <c r="R137" s="306"/>
      <c r="S137" s="304">
        <v>3965650.07</v>
      </c>
      <c r="T137" s="305"/>
      <c r="U137" s="306"/>
      <c r="V137" s="304">
        <v>0</v>
      </c>
      <c r="W137" s="305"/>
      <c r="X137" s="306"/>
      <c r="Y137" s="304">
        <v>0</v>
      </c>
      <c r="Z137" s="305"/>
      <c r="AA137" s="306"/>
      <c r="AB137" s="308">
        <f t="shared" si="6"/>
        <v>3965650.07</v>
      </c>
      <c r="AC137" s="309"/>
      <c r="AD137" s="310"/>
      <c r="AE137" s="308">
        <v>0</v>
      </c>
      <c r="AF137" s="309"/>
      <c r="AG137" s="310"/>
      <c r="AH137" s="308">
        <v>0</v>
      </c>
      <c r="AI137" s="309"/>
      <c r="AJ137" s="313"/>
      <c r="AK137" s="142"/>
      <c r="AL137" s="89" t="str">
        <f t="shared" si="7"/>
        <v>93714039900000537540</v>
      </c>
      <c r="AM137" s="144"/>
      <c r="AN137" s="144"/>
      <c r="AO137" s="88"/>
    </row>
    <row r="138" spans="2:41" s="68" customFormat="1">
      <c r="B138" s="115" t="s">
        <v>159</v>
      </c>
      <c r="C138" s="92" t="s">
        <v>29</v>
      </c>
      <c r="D138" s="314" t="s">
        <v>112</v>
      </c>
      <c r="E138" s="315"/>
      <c r="F138" s="130" t="s">
        <v>208</v>
      </c>
      <c r="G138" s="316" t="s">
        <v>209</v>
      </c>
      <c r="H138" s="317"/>
      <c r="I138" s="318"/>
      <c r="J138" s="514" t="s">
        <v>161</v>
      </c>
      <c r="K138" s="514"/>
      <c r="L138" s="131"/>
      <c r="M138" s="305">
        <v>142100</v>
      </c>
      <c r="N138" s="305"/>
      <c r="O138" s="306"/>
      <c r="P138" s="304">
        <v>142100</v>
      </c>
      <c r="Q138" s="305"/>
      <c r="R138" s="306"/>
      <c r="S138" s="304">
        <v>71050</v>
      </c>
      <c r="T138" s="305"/>
      <c r="U138" s="306"/>
      <c r="V138" s="304">
        <v>0</v>
      </c>
      <c r="W138" s="305"/>
      <c r="X138" s="306"/>
      <c r="Y138" s="304">
        <v>0</v>
      </c>
      <c r="Z138" s="305"/>
      <c r="AA138" s="306"/>
      <c r="AB138" s="308">
        <f t="shared" si="6"/>
        <v>71050</v>
      </c>
      <c r="AC138" s="309"/>
      <c r="AD138" s="310"/>
      <c r="AE138" s="308">
        <v>71050</v>
      </c>
      <c r="AF138" s="309"/>
      <c r="AG138" s="310"/>
      <c r="AH138" s="308">
        <v>71050</v>
      </c>
      <c r="AI138" s="309"/>
      <c r="AJ138" s="313"/>
      <c r="AK138" s="142"/>
      <c r="AL138" s="89" t="str">
        <f t="shared" si="7"/>
        <v>93714039900000610540</v>
      </c>
      <c r="AM138" s="144"/>
      <c r="AN138" s="144"/>
      <c r="AO138" s="88"/>
    </row>
    <row r="139" spans="2:41" s="68" customFormat="1">
      <c r="B139" s="115" t="s">
        <v>159</v>
      </c>
      <c r="C139" s="92" t="s">
        <v>29</v>
      </c>
      <c r="D139" s="314" t="s">
        <v>112</v>
      </c>
      <c r="E139" s="315"/>
      <c r="F139" s="130" t="s">
        <v>208</v>
      </c>
      <c r="G139" s="316" t="s">
        <v>210</v>
      </c>
      <c r="H139" s="317"/>
      <c r="I139" s="318"/>
      <c r="J139" s="514" t="s">
        <v>161</v>
      </c>
      <c r="K139" s="514"/>
      <c r="L139" s="131"/>
      <c r="M139" s="305">
        <v>4800</v>
      </c>
      <c r="N139" s="305"/>
      <c r="O139" s="306"/>
      <c r="P139" s="304">
        <v>4800</v>
      </c>
      <c r="Q139" s="305"/>
      <c r="R139" s="306"/>
      <c r="S139" s="304">
        <v>4800</v>
      </c>
      <c r="T139" s="305"/>
      <c r="U139" s="306"/>
      <c r="V139" s="304">
        <v>0</v>
      </c>
      <c r="W139" s="305"/>
      <c r="X139" s="306"/>
      <c r="Y139" s="304">
        <v>0</v>
      </c>
      <c r="Z139" s="305"/>
      <c r="AA139" s="306"/>
      <c r="AB139" s="308">
        <f t="shared" si="6"/>
        <v>4800</v>
      </c>
      <c r="AC139" s="309"/>
      <c r="AD139" s="310"/>
      <c r="AE139" s="308">
        <v>0</v>
      </c>
      <c r="AF139" s="309"/>
      <c r="AG139" s="310"/>
      <c r="AH139" s="308">
        <v>0</v>
      </c>
      <c r="AI139" s="309"/>
      <c r="AJ139" s="313"/>
      <c r="AK139" s="142"/>
      <c r="AL139" s="89" t="str">
        <f t="shared" si="7"/>
        <v>93714039900000650540</v>
      </c>
      <c r="AM139" s="144"/>
      <c r="AN139" s="144"/>
      <c r="AO139" s="88"/>
    </row>
    <row r="140" spans="2:41" s="30" customFormat="1" hidden="1">
      <c r="B140" s="109"/>
      <c r="C140" s="39"/>
      <c r="D140" s="134"/>
      <c r="E140" s="491"/>
      <c r="F140" s="491"/>
      <c r="G140" s="491"/>
      <c r="H140" s="491"/>
      <c r="I140" s="491"/>
      <c r="J140" s="491"/>
      <c r="K140" s="491"/>
      <c r="L140" s="143"/>
      <c r="M140" s="370"/>
      <c r="N140" s="370"/>
      <c r="O140" s="371"/>
      <c r="P140" s="388"/>
      <c r="Q140" s="370"/>
      <c r="R140" s="371"/>
      <c r="S140" s="388"/>
      <c r="T140" s="370"/>
      <c r="U140" s="371"/>
      <c r="V140" s="388"/>
      <c r="W140" s="370"/>
      <c r="X140" s="371"/>
      <c r="Y140" s="469"/>
      <c r="Z140" s="470"/>
      <c r="AA140" s="471"/>
      <c r="AB140" s="388"/>
      <c r="AC140" s="370"/>
      <c r="AD140" s="371"/>
      <c r="AE140" s="388"/>
      <c r="AF140" s="370"/>
      <c r="AG140" s="371"/>
      <c r="AH140" s="388"/>
      <c r="AI140" s="370"/>
      <c r="AJ140" s="476"/>
      <c r="AK140" s="80"/>
      <c r="AL140" s="69"/>
    </row>
    <row r="141" spans="2:41" s="30" customFormat="1" ht="21.6" thickBot="1">
      <c r="B141" s="106" t="s">
        <v>30</v>
      </c>
      <c r="C141" s="94" t="s">
        <v>62</v>
      </c>
      <c r="D141" s="339" t="s">
        <v>24</v>
      </c>
      <c r="E141" s="340"/>
      <c r="F141" s="340"/>
      <c r="G141" s="340"/>
      <c r="H141" s="340"/>
      <c r="I141" s="340"/>
      <c r="J141" s="340"/>
      <c r="K141" s="340"/>
      <c r="L141" s="341"/>
      <c r="M141" s="401" t="s">
        <v>24</v>
      </c>
      <c r="N141" s="401"/>
      <c r="O141" s="401"/>
      <c r="P141" s="401" t="s">
        <v>24</v>
      </c>
      <c r="Q141" s="401"/>
      <c r="R141" s="401"/>
      <c r="S141" s="389">
        <v>5781915.4800000004</v>
      </c>
      <c r="T141" s="389"/>
      <c r="U141" s="389"/>
      <c r="V141" s="389">
        <v>0</v>
      </c>
      <c r="W141" s="389"/>
      <c r="X141" s="389"/>
      <c r="Y141" s="389">
        <v>0</v>
      </c>
      <c r="Z141" s="389"/>
      <c r="AA141" s="389"/>
      <c r="AB141" s="389">
        <v>5781915.4800000004</v>
      </c>
      <c r="AC141" s="389"/>
      <c r="AD141" s="389"/>
      <c r="AE141" s="401" t="s">
        <v>24</v>
      </c>
      <c r="AF141" s="401"/>
      <c r="AG141" s="401"/>
      <c r="AH141" s="401" t="s">
        <v>24</v>
      </c>
      <c r="AI141" s="401"/>
      <c r="AJ141" s="475"/>
      <c r="AK141" s="80"/>
      <c r="AL141" s="69"/>
    </row>
    <row r="143" spans="2:41" ht="13.8">
      <c r="B143" s="402" t="s">
        <v>60</v>
      </c>
      <c r="C143" s="402"/>
      <c r="D143" s="402"/>
      <c r="E143" s="402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387" t="s">
        <v>31</v>
      </c>
      <c r="AH143" s="387"/>
      <c r="AI143" s="387"/>
      <c r="AJ143" s="387"/>
      <c r="AK143" s="142"/>
    </row>
    <row r="144" spans="2:41">
      <c r="B144" s="22"/>
      <c r="C144" s="42"/>
      <c r="D144" s="42"/>
      <c r="E144" s="42"/>
      <c r="F144" s="42"/>
      <c r="G144" s="42"/>
      <c r="H144" s="42"/>
      <c r="I144" s="42"/>
      <c r="J144" s="42"/>
      <c r="K144" s="23"/>
      <c r="L144" s="87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15"/>
      <c r="Z144" s="25"/>
      <c r="AA144" s="25"/>
      <c r="AB144" s="16"/>
      <c r="AC144" s="25"/>
      <c r="AD144" s="25"/>
      <c r="AF144" s="25"/>
      <c r="AG144" s="25"/>
    </row>
    <row r="145" spans="2:41" s="1" customFormat="1" ht="11.25" customHeight="1">
      <c r="B145" s="107"/>
      <c r="C145" s="66"/>
      <c r="D145" s="342" t="s">
        <v>88</v>
      </c>
      <c r="E145" s="342"/>
      <c r="F145" s="342"/>
      <c r="G145" s="342"/>
      <c r="H145" s="342"/>
      <c r="I145" s="342"/>
      <c r="J145" s="342"/>
      <c r="K145" s="342"/>
      <c r="L145" s="342"/>
      <c r="M145" s="396" t="s">
        <v>65</v>
      </c>
      <c r="N145" s="396"/>
      <c r="O145" s="396"/>
      <c r="P145" s="396"/>
      <c r="Q145" s="396" t="s">
        <v>11</v>
      </c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 t="s">
        <v>64</v>
      </c>
      <c r="AH145" s="396"/>
      <c r="AI145" s="396"/>
      <c r="AJ145" s="474"/>
      <c r="AK145" s="73"/>
      <c r="AL145" s="70"/>
    </row>
    <row r="146" spans="2:41" s="1" customFormat="1" ht="10.199999999999999">
      <c r="B146" s="37"/>
      <c r="C146" s="67" t="s">
        <v>12</v>
      </c>
      <c r="D146" s="343"/>
      <c r="E146" s="343"/>
      <c r="F146" s="343"/>
      <c r="G146" s="343"/>
      <c r="H146" s="343"/>
      <c r="I146" s="343"/>
      <c r="J146" s="343"/>
      <c r="K146" s="343"/>
      <c r="L146" s="343"/>
      <c r="M146" s="396"/>
      <c r="N146" s="396"/>
      <c r="O146" s="396"/>
      <c r="P146" s="396"/>
      <c r="Q146" s="396" t="s">
        <v>85</v>
      </c>
      <c r="R146" s="396"/>
      <c r="S146" s="396"/>
      <c r="T146" s="396"/>
      <c r="U146" s="383" t="s">
        <v>67</v>
      </c>
      <c r="V146" s="383"/>
      <c r="W146" s="383"/>
      <c r="X146" s="383"/>
      <c r="Y146" s="425" t="s">
        <v>72</v>
      </c>
      <c r="Z146" s="425"/>
      <c r="AA146" s="425"/>
      <c r="AB146" s="425"/>
      <c r="AC146" s="425" t="s">
        <v>15</v>
      </c>
      <c r="AD146" s="425"/>
      <c r="AE146" s="425"/>
      <c r="AF146" s="425"/>
      <c r="AG146" s="396"/>
      <c r="AH146" s="396"/>
      <c r="AI146" s="396"/>
      <c r="AJ146" s="474"/>
      <c r="AK146" s="73"/>
      <c r="AL146" s="70"/>
    </row>
    <row r="147" spans="2:41" s="1" customFormat="1" ht="10.199999999999999">
      <c r="B147" s="38" t="s">
        <v>13</v>
      </c>
      <c r="C147" s="67" t="s">
        <v>14</v>
      </c>
      <c r="D147" s="343"/>
      <c r="E147" s="343"/>
      <c r="F147" s="343"/>
      <c r="G147" s="343"/>
      <c r="H147" s="343"/>
      <c r="I147" s="343"/>
      <c r="J147" s="343"/>
      <c r="K147" s="343"/>
      <c r="L147" s="343"/>
      <c r="M147" s="396"/>
      <c r="N147" s="396"/>
      <c r="O147" s="396"/>
      <c r="P147" s="396"/>
      <c r="Q147" s="396"/>
      <c r="R147" s="396"/>
      <c r="S147" s="396"/>
      <c r="T147" s="396"/>
      <c r="U147" s="384"/>
      <c r="V147" s="384"/>
      <c r="W147" s="384"/>
      <c r="X147" s="384"/>
      <c r="Y147" s="426"/>
      <c r="Z147" s="426"/>
      <c r="AA147" s="426"/>
      <c r="AB147" s="426"/>
      <c r="AC147" s="426"/>
      <c r="AD147" s="426"/>
      <c r="AE147" s="426"/>
      <c r="AF147" s="426"/>
      <c r="AG147" s="396"/>
      <c r="AH147" s="396"/>
      <c r="AI147" s="396"/>
      <c r="AJ147" s="474"/>
      <c r="AK147" s="73"/>
      <c r="AL147" s="70"/>
    </row>
    <row r="148" spans="2:41" s="1" customFormat="1" ht="10.199999999999999">
      <c r="B148" s="37"/>
      <c r="C148" s="67" t="s">
        <v>16</v>
      </c>
      <c r="D148" s="343"/>
      <c r="E148" s="343"/>
      <c r="F148" s="343"/>
      <c r="G148" s="343"/>
      <c r="H148" s="343"/>
      <c r="I148" s="343"/>
      <c r="J148" s="343"/>
      <c r="K148" s="343"/>
      <c r="L148" s="343"/>
      <c r="M148" s="396"/>
      <c r="N148" s="396"/>
      <c r="O148" s="396"/>
      <c r="P148" s="396"/>
      <c r="Q148" s="396"/>
      <c r="R148" s="396"/>
      <c r="S148" s="396"/>
      <c r="T148" s="396"/>
      <c r="U148" s="384"/>
      <c r="V148" s="384"/>
      <c r="W148" s="384"/>
      <c r="X148" s="384"/>
      <c r="Y148" s="426"/>
      <c r="Z148" s="426"/>
      <c r="AA148" s="426"/>
      <c r="AB148" s="426"/>
      <c r="AC148" s="426"/>
      <c r="AD148" s="426"/>
      <c r="AE148" s="426"/>
      <c r="AF148" s="426"/>
      <c r="AG148" s="396"/>
      <c r="AH148" s="396"/>
      <c r="AI148" s="396"/>
      <c r="AJ148" s="474"/>
      <c r="AK148" s="73"/>
      <c r="AL148" s="70"/>
    </row>
    <row r="149" spans="2:41" s="1" customFormat="1" ht="10.199999999999999">
      <c r="B149" s="37"/>
      <c r="C149" s="67"/>
      <c r="D149" s="344"/>
      <c r="E149" s="344"/>
      <c r="F149" s="344"/>
      <c r="G149" s="344"/>
      <c r="H149" s="344"/>
      <c r="I149" s="344"/>
      <c r="J149" s="344"/>
      <c r="K149" s="344"/>
      <c r="L149" s="344"/>
      <c r="M149" s="396"/>
      <c r="N149" s="396"/>
      <c r="O149" s="396"/>
      <c r="P149" s="396"/>
      <c r="Q149" s="396"/>
      <c r="R149" s="396"/>
      <c r="S149" s="396"/>
      <c r="T149" s="396"/>
      <c r="U149" s="385"/>
      <c r="V149" s="385"/>
      <c r="W149" s="385"/>
      <c r="X149" s="385"/>
      <c r="Y149" s="463"/>
      <c r="Z149" s="463"/>
      <c r="AA149" s="463"/>
      <c r="AB149" s="463"/>
      <c r="AC149" s="463"/>
      <c r="AD149" s="463"/>
      <c r="AE149" s="463"/>
      <c r="AF149" s="463"/>
      <c r="AG149" s="396"/>
      <c r="AH149" s="396"/>
      <c r="AI149" s="396"/>
      <c r="AJ149" s="474"/>
      <c r="AK149" s="73"/>
      <c r="AL149" s="70"/>
    </row>
    <row r="150" spans="2:41" ht="13.8" thickBot="1">
      <c r="B150" s="110">
        <v>1</v>
      </c>
      <c r="C150" s="132">
        <v>2</v>
      </c>
      <c r="D150" s="321">
        <v>3</v>
      </c>
      <c r="E150" s="321"/>
      <c r="F150" s="321"/>
      <c r="G150" s="321"/>
      <c r="H150" s="321"/>
      <c r="I150" s="321"/>
      <c r="J150" s="321"/>
      <c r="K150" s="321"/>
      <c r="L150" s="321"/>
      <c r="M150" s="380" t="s">
        <v>17</v>
      </c>
      <c r="N150" s="380"/>
      <c r="O150" s="380"/>
      <c r="P150" s="380"/>
      <c r="Q150" s="380" t="s">
        <v>18</v>
      </c>
      <c r="R150" s="380"/>
      <c r="S150" s="380"/>
      <c r="T150" s="380"/>
      <c r="U150" s="380" t="s">
        <v>19</v>
      </c>
      <c r="V150" s="380"/>
      <c r="W150" s="380"/>
      <c r="X150" s="380"/>
      <c r="Y150" s="381" t="s">
        <v>20</v>
      </c>
      <c r="Z150" s="381"/>
      <c r="AA150" s="381"/>
      <c r="AB150" s="381"/>
      <c r="AC150" s="380" t="s">
        <v>21</v>
      </c>
      <c r="AD150" s="380"/>
      <c r="AE150" s="380"/>
      <c r="AF150" s="380"/>
      <c r="AG150" s="380" t="s">
        <v>22</v>
      </c>
      <c r="AH150" s="380"/>
      <c r="AI150" s="380"/>
      <c r="AJ150" s="429"/>
      <c r="AK150" s="79"/>
    </row>
    <row r="151" spans="2:41" ht="21">
      <c r="B151" s="111" t="s">
        <v>32</v>
      </c>
      <c r="C151" s="90" t="s">
        <v>33</v>
      </c>
      <c r="D151" s="333" t="s">
        <v>24</v>
      </c>
      <c r="E151" s="334"/>
      <c r="F151" s="334"/>
      <c r="G151" s="334"/>
      <c r="H151" s="334"/>
      <c r="I151" s="334"/>
      <c r="J151" s="334"/>
      <c r="K151" s="334"/>
      <c r="L151" s="335"/>
      <c r="M151" s="400">
        <v>0</v>
      </c>
      <c r="N151" s="400"/>
      <c r="O151" s="400"/>
      <c r="P151" s="400"/>
      <c r="Q151" s="400">
        <v>-5781915.4800000004</v>
      </c>
      <c r="R151" s="400"/>
      <c r="S151" s="400"/>
      <c r="T151" s="400"/>
      <c r="U151" s="400">
        <v>0</v>
      </c>
      <c r="V151" s="400"/>
      <c r="W151" s="400"/>
      <c r="X151" s="400"/>
      <c r="Y151" s="400">
        <v>0</v>
      </c>
      <c r="Z151" s="400"/>
      <c r="AA151" s="400"/>
      <c r="AB151" s="400"/>
      <c r="AC151" s="400">
        <v>-5781915.4800000004</v>
      </c>
      <c r="AD151" s="400"/>
      <c r="AE151" s="400"/>
      <c r="AF151" s="400"/>
      <c r="AG151" s="400">
        <v>0</v>
      </c>
      <c r="AH151" s="400"/>
      <c r="AI151" s="400"/>
      <c r="AJ151" s="473"/>
      <c r="AK151" s="76"/>
    </row>
    <row r="152" spans="2:41">
      <c r="B152" s="112" t="s">
        <v>34</v>
      </c>
      <c r="C152" s="91"/>
      <c r="D152" s="322"/>
      <c r="E152" s="323"/>
      <c r="F152" s="323"/>
      <c r="G152" s="323"/>
      <c r="H152" s="323"/>
      <c r="I152" s="323"/>
      <c r="J152" s="323"/>
      <c r="K152" s="323"/>
      <c r="L152" s="324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472"/>
      <c r="AK152" s="76"/>
    </row>
    <row r="153" spans="2:41" ht="21">
      <c r="B153" s="112" t="s">
        <v>35</v>
      </c>
      <c r="C153" s="95" t="s">
        <v>36</v>
      </c>
      <c r="D153" s="322" t="s">
        <v>24</v>
      </c>
      <c r="E153" s="323"/>
      <c r="F153" s="323"/>
      <c r="G153" s="323"/>
      <c r="H153" s="323"/>
      <c r="I153" s="323"/>
      <c r="J153" s="323"/>
      <c r="K153" s="323"/>
      <c r="L153" s="324"/>
      <c r="M153" s="403"/>
      <c r="N153" s="403"/>
      <c r="O153" s="403"/>
      <c r="P153" s="403"/>
      <c r="Q153" s="403"/>
      <c r="R153" s="403"/>
      <c r="S153" s="403"/>
      <c r="T153" s="403"/>
      <c r="U153" s="403"/>
      <c r="V153" s="403"/>
      <c r="W153" s="403"/>
      <c r="X153" s="403"/>
      <c r="Y153" s="403"/>
      <c r="Z153" s="403"/>
      <c r="AA153" s="403"/>
      <c r="AB153" s="403"/>
      <c r="AC153" s="403"/>
      <c r="AD153" s="403"/>
      <c r="AE153" s="403"/>
      <c r="AF153" s="403"/>
      <c r="AG153" s="403"/>
      <c r="AH153" s="403"/>
      <c r="AI153" s="403"/>
      <c r="AJ153" s="468"/>
      <c r="AK153" s="76"/>
    </row>
    <row r="154" spans="2:41">
      <c r="B154" s="112" t="s">
        <v>37</v>
      </c>
      <c r="C154" s="93"/>
      <c r="D154" s="322"/>
      <c r="E154" s="323"/>
      <c r="F154" s="323"/>
      <c r="G154" s="323"/>
      <c r="H154" s="323"/>
      <c r="I154" s="323"/>
      <c r="J154" s="323"/>
      <c r="K154" s="323"/>
      <c r="L154" s="324"/>
      <c r="M154" s="372"/>
      <c r="N154" s="372"/>
      <c r="O154" s="372"/>
      <c r="P154" s="372"/>
      <c r="Q154" s="372"/>
      <c r="R154" s="372"/>
      <c r="S154" s="372"/>
      <c r="T154" s="372"/>
      <c r="U154" s="372"/>
      <c r="V154" s="372"/>
      <c r="W154" s="372"/>
      <c r="X154" s="372"/>
      <c r="Y154" s="372"/>
      <c r="Z154" s="372"/>
      <c r="AA154" s="372"/>
      <c r="AB154" s="372"/>
      <c r="AC154" s="372"/>
      <c r="AD154" s="372"/>
      <c r="AE154" s="372"/>
      <c r="AF154" s="372"/>
      <c r="AG154" s="372"/>
      <c r="AH154" s="372"/>
      <c r="AI154" s="372"/>
      <c r="AJ154" s="378"/>
      <c r="AK154" s="76"/>
    </row>
    <row r="155" spans="2:41" s="68" customFormat="1">
      <c r="B155" s="119"/>
      <c r="C155" s="120" t="s">
        <v>36</v>
      </c>
      <c r="D155" s="331"/>
      <c r="E155" s="332"/>
      <c r="F155" s="325"/>
      <c r="G155" s="326"/>
      <c r="H155" s="326"/>
      <c r="I155" s="326"/>
      <c r="J155" s="326"/>
      <c r="K155" s="326"/>
      <c r="L155" s="32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49">
        <f>Q155+U155+Y155</f>
        <v>0</v>
      </c>
      <c r="AD155" s="349"/>
      <c r="AE155" s="349"/>
      <c r="AF155" s="349"/>
      <c r="AG155" s="349"/>
      <c r="AH155" s="349"/>
      <c r="AI155" s="349"/>
      <c r="AJ155" s="350"/>
      <c r="AK155" s="126"/>
      <c r="AL155" s="122" t="str">
        <f>IF(D155="","000",D155)&amp;IF(F155="","00000000000000000",F155)</f>
        <v>00000000000000000000</v>
      </c>
      <c r="AM155" s="127"/>
      <c r="AN155" s="128"/>
      <c r="AO155" s="129"/>
    </row>
    <row r="156" spans="2:41" hidden="1">
      <c r="B156" s="113"/>
      <c r="C156" s="96"/>
      <c r="D156" s="97"/>
      <c r="E156" s="328"/>
      <c r="F156" s="329"/>
      <c r="G156" s="329"/>
      <c r="H156" s="329"/>
      <c r="I156" s="329"/>
      <c r="J156" s="329"/>
      <c r="K156" s="330"/>
      <c r="L156" s="133"/>
      <c r="M156" s="351"/>
      <c r="N156" s="352"/>
      <c r="O156" s="352"/>
      <c r="P156" s="353"/>
      <c r="Q156" s="351"/>
      <c r="R156" s="352"/>
      <c r="S156" s="352"/>
      <c r="T156" s="353"/>
      <c r="U156" s="351"/>
      <c r="V156" s="352"/>
      <c r="W156" s="352"/>
      <c r="X156" s="353"/>
      <c r="Y156" s="351"/>
      <c r="Z156" s="352"/>
      <c r="AA156" s="352"/>
      <c r="AB156" s="353"/>
      <c r="AC156" s="351"/>
      <c r="AD156" s="352"/>
      <c r="AE156" s="352"/>
      <c r="AF156" s="353"/>
      <c r="AG156" s="351"/>
      <c r="AH156" s="352"/>
      <c r="AI156" s="352"/>
      <c r="AJ156" s="354"/>
      <c r="AK156" s="76"/>
      <c r="AL156" s="70"/>
      <c r="AM156" s="1"/>
      <c r="AN156" s="1"/>
    </row>
    <row r="157" spans="2:41" ht="21">
      <c r="B157" s="112" t="s">
        <v>38</v>
      </c>
      <c r="C157" s="91" t="s">
        <v>39</v>
      </c>
      <c r="D157" s="322" t="s">
        <v>24</v>
      </c>
      <c r="E157" s="323"/>
      <c r="F157" s="323"/>
      <c r="G157" s="323"/>
      <c r="H157" s="323"/>
      <c r="I157" s="323"/>
      <c r="J157" s="323"/>
      <c r="K157" s="323"/>
      <c r="L157" s="324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6"/>
      <c r="AK157" s="76"/>
      <c r="AL157" s="70"/>
      <c r="AM157" s="1"/>
      <c r="AN157" s="1"/>
    </row>
    <row r="158" spans="2:41">
      <c r="B158" s="112" t="s">
        <v>37</v>
      </c>
      <c r="C158" s="93"/>
      <c r="D158" s="322"/>
      <c r="E158" s="323"/>
      <c r="F158" s="323"/>
      <c r="G158" s="323"/>
      <c r="H158" s="323"/>
      <c r="I158" s="323"/>
      <c r="J158" s="323"/>
      <c r="K158" s="323"/>
      <c r="L158" s="324"/>
      <c r="M158" s="372"/>
      <c r="N158" s="372"/>
      <c r="O158" s="372"/>
      <c r="P158" s="372"/>
      <c r="Q158" s="372"/>
      <c r="R158" s="372"/>
      <c r="S158" s="372"/>
      <c r="T158" s="372"/>
      <c r="U158" s="372"/>
      <c r="V158" s="372"/>
      <c r="W158" s="372"/>
      <c r="X158" s="372"/>
      <c r="Y158" s="372"/>
      <c r="Z158" s="372"/>
      <c r="AA158" s="372"/>
      <c r="AB158" s="372"/>
      <c r="AC158" s="372"/>
      <c r="AD158" s="372"/>
      <c r="AE158" s="372"/>
      <c r="AF158" s="372"/>
      <c r="AG158" s="372"/>
      <c r="AH158" s="372"/>
      <c r="AI158" s="372"/>
      <c r="AJ158" s="378"/>
      <c r="AK158" s="76"/>
      <c r="AL158" s="70"/>
      <c r="AM158" s="1"/>
      <c r="AN158" s="1"/>
    </row>
    <row r="159" spans="2:41" s="68" customFormat="1">
      <c r="B159" s="119"/>
      <c r="C159" s="120" t="s">
        <v>39</v>
      </c>
      <c r="D159" s="331"/>
      <c r="E159" s="332"/>
      <c r="F159" s="325"/>
      <c r="G159" s="326"/>
      <c r="H159" s="326"/>
      <c r="I159" s="326"/>
      <c r="J159" s="326"/>
      <c r="K159" s="326"/>
      <c r="L159" s="327"/>
      <c r="M159" s="377"/>
      <c r="N159" s="377"/>
      <c r="O159" s="377"/>
      <c r="P159" s="377"/>
      <c r="Q159" s="377"/>
      <c r="R159" s="377"/>
      <c r="S159" s="377"/>
      <c r="T159" s="377"/>
      <c r="U159" s="377"/>
      <c r="V159" s="377"/>
      <c r="W159" s="377"/>
      <c r="X159" s="377"/>
      <c r="Y159" s="377"/>
      <c r="Z159" s="377"/>
      <c r="AA159" s="377"/>
      <c r="AB159" s="377"/>
      <c r="AC159" s="349">
        <f>Q159+U159+Y159</f>
        <v>0</v>
      </c>
      <c r="AD159" s="349"/>
      <c r="AE159" s="349"/>
      <c r="AF159" s="349"/>
      <c r="AG159" s="349"/>
      <c r="AH159" s="349"/>
      <c r="AI159" s="349"/>
      <c r="AJ159" s="350"/>
      <c r="AK159" s="126"/>
      <c r="AL159" s="122" t="str">
        <f>IF(D159="","000",D159)&amp;IF(F159="","00000000000000000",F159)</f>
        <v>00000000000000000000</v>
      </c>
      <c r="AM159" s="127"/>
      <c r="AN159" s="128"/>
      <c r="AO159" s="129"/>
    </row>
    <row r="160" spans="2:41" hidden="1">
      <c r="B160" s="113"/>
      <c r="C160" s="99"/>
      <c r="D160" s="97"/>
      <c r="E160" s="328"/>
      <c r="F160" s="329"/>
      <c r="G160" s="329"/>
      <c r="H160" s="329"/>
      <c r="I160" s="329"/>
      <c r="J160" s="329"/>
      <c r="K160" s="330"/>
      <c r="L160" s="133"/>
      <c r="M160" s="373"/>
      <c r="N160" s="374"/>
      <c r="O160" s="374"/>
      <c r="P160" s="375"/>
      <c r="Q160" s="373"/>
      <c r="R160" s="374"/>
      <c r="S160" s="374"/>
      <c r="T160" s="375"/>
      <c r="U160" s="373"/>
      <c r="V160" s="374"/>
      <c r="W160" s="374"/>
      <c r="X160" s="375"/>
      <c r="Y160" s="373"/>
      <c r="Z160" s="374"/>
      <c r="AA160" s="374"/>
      <c r="AB160" s="375"/>
      <c r="AC160" s="373"/>
      <c r="AD160" s="374"/>
      <c r="AE160" s="374"/>
      <c r="AF160" s="375"/>
      <c r="AG160" s="351"/>
      <c r="AH160" s="352"/>
      <c r="AI160" s="352"/>
      <c r="AJ160" s="354"/>
      <c r="AK160" s="76"/>
      <c r="AL160" s="70"/>
      <c r="AM160" s="1"/>
      <c r="AN160" s="1"/>
    </row>
    <row r="161" spans="2:41">
      <c r="B161" s="112" t="s">
        <v>40</v>
      </c>
      <c r="C161" s="91" t="s">
        <v>41</v>
      </c>
      <c r="D161" s="322" t="s">
        <v>24</v>
      </c>
      <c r="E161" s="323"/>
      <c r="F161" s="323"/>
      <c r="G161" s="323"/>
      <c r="H161" s="323"/>
      <c r="I161" s="323"/>
      <c r="J161" s="323"/>
      <c r="K161" s="323"/>
      <c r="L161" s="324"/>
      <c r="M161" s="496"/>
      <c r="N161" s="496"/>
      <c r="O161" s="496"/>
      <c r="P161" s="496"/>
      <c r="Q161" s="376" t="s">
        <v>24</v>
      </c>
      <c r="R161" s="376"/>
      <c r="S161" s="376"/>
      <c r="T161" s="376"/>
      <c r="U161" s="355">
        <v>0</v>
      </c>
      <c r="V161" s="355"/>
      <c r="W161" s="355"/>
      <c r="X161" s="355"/>
      <c r="Y161" s="355">
        <v>0</v>
      </c>
      <c r="Z161" s="355"/>
      <c r="AA161" s="355"/>
      <c r="AB161" s="355"/>
      <c r="AC161" s="355">
        <v>0</v>
      </c>
      <c r="AD161" s="355"/>
      <c r="AE161" s="355"/>
      <c r="AF161" s="355"/>
      <c r="AG161" s="355">
        <v>0</v>
      </c>
      <c r="AH161" s="355"/>
      <c r="AI161" s="355"/>
      <c r="AJ161" s="356"/>
      <c r="AK161" s="76"/>
      <c r="AL161" s="70"/>
      <c r="AM161" s="1"/>
      <c r="AN161" s="1"/>
    </row>
    <row r="162" spans="2:41">
      <c r="B162" s="112" t="s">
        <v>93</v>
      </c>
      <c r="C162" s="91" t="s">
        <v>42</v>
      </c>
      <c r="D162" s="322" t="s">
        <v>24</v>
      </c>
      <c r="E162" s="323"/>
      <c r="F162" s="323"/>
      <c r="G162" s="323"/>
      <c r="H162" s="323"/>
      <c r="I162" s="323"/>
      <c r="J162" s="323"/>
      <c r="K162" s="323"/>
      <c r="L162" s="324"/>
      <c r="M162" s="355"/>
      <c r="N162" s="355"/>
      <c r="O162" s="355"/>
      <c r="P162" s="355"/>
      <c r="Q162" s="376" t="s">
        <v>92</v>
      </c>
      <c r="R162" s="376"/>
      <c r="S162" s="376"/>
      <c r="T162" s="376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76" t="s">
        <v>92</v>
      </c>
      <c r="AH162" s="376"/>
      <c r="AI162" s="376"/>
      <c r="AJ162" s="481"/>
      <c r="AK162" s="82"/>
      <c r="AL162" s="47"/>
      <c r="AM162" s="1"/>
      <c r="AN162" s="1"/>
    </row>
    <row r="163" spans="2:41">
      <c r="B163" s="119"/>
      <c r="C163" s="120" t="s">
        <v>42</v>
      </c>
      <c r="D163" s="331"/>
      <c r="E163" s="332"/>
      <c r="F163" s="325"/>
      <c r="G163" s="326"/>
      <c r="H163" s="326"/>
      <c r="I163" s="326"/>
      <c r="J163" s="326"/>
      <c r="K163" s="326"/>
      <c r="L163" s="327"/>
      <c r="M163" s="399"/>
      <c r="N163" s="399"/>
      <c r="O163" s="399"/>
      <c r="P163" s="399"/>
      <c r="Q163" s="483" t="s">
        <v>24</v>
      </c>
      <c r="R163" s="483"/>
      <c r="S163" s="483"/>
      <c r="T163" s="483"/>
      <c r="U163" s="377"/>
      <c r="V163" s="377"/>
      <c r="W163" s="377"/>
      <c r="X163" s="377"/>
      <c r="Y163" s="377"/>
      <c r="Z163" s="377"/>
      <c r="AA163" s="377"/>
      <c r="AB163" s="377"/>
      <c r="AC163" s="349">
        <f>U163+Y163</f>
        <v>0</v>
      </c>
      <c r="AD163" s="349"/>
      <c r="AE163" s="349"/>
      <c r="AF163" s="349"/>
      <c r="AG163" s="483" t="s">
        <v>24</v>
      </c>
      <c r="AH163" s="483"/>
      <c r="AI163" s="483"/>
      <c r="AJ163" s="484"/>
      <c r="AK163" s="121"/>
      <c r="AL163" s="122" t="str">
        <f>IF(D163="","000",D163)&amp;IF(F163="","00000000000000000",F163)</f>
        <v>00000000000000000000</v>
      </c>
      <c r="AM163" s="123"/>
      <c r="AN163" s="124"/>
      <c r="AO163" s="125"/>
    </row>
    <row r="164" spans="2:41">
      <c r="B164" s="112" t="s">
        <v>91</v>
      </c>
      <c r="C164" s="91" t="s">
        <v>43</v>
      </c>
      <c r="D164" s="322" t="s">
        <v>92</v>
      </c>
      <c r="E164" s="323"/>
      <c r="F164" s="323"/>
      <c r="G164" s="323"/>
      <c r="H164" s="323"/>
      <c r="I164" s="323"/>
      <c r="J164" s="323"/>
      <c r="K164" s="323"/>
      <c r="L164" s="324"/>
      <c r="M164" s="355"/>
      <c r="N164" s="355"/>
      <c r="O164" s="355"/>
      <c r="P164" s="355"/>
      <c r="Q164" s="376" t="s">
        <v>92</v>
      </c>
      <c r="R164" s="376"/>
      <c r="S164" s="376"/>
      <c r="T164" s="376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76" t="s">
        <v>92</v>
      </c>
      <c r="AH164" s="376"/>
      <c r="AI164" s="376"/>
      <c r="AJ164" s="481"/>
      <c r="AK164" s="82"/>
      <c r="AL164" s="144"/>
      <c r="AM164" s="1"/>
      <c r="AN164" s="1"/>
    </row>
    <row r="165" spans="2:41">
      <c r="B165" s="119"/>
      <c r="C165" s="120" t="s">
        <v>43</v>
      </c>
      <c r="D165" s="331"/>
      <c r="E165" s="332"/>
      <c r="F165" s="325"/>
      <c r="G165" s="326"/>
      <c r="H165" s="326"/>
      <c r="I165" s="326"/>
      <c r="J165" s="326"/>
      <c r="K165" s="326"/>
      <c r="L165" s="327"/>
      <c r="M165" s="399"/>
      <c r="N165" s="399"/>
      <c r="O165" s="399"/>
      <c r="P165" s="399"/>
      <c r="Q165" s="483" t="s">
        <v>24</v>
      </c>
      <c r="R165" s="483"/>
      <c r="S165" s="483"/>
      <c r="T165" s="483"/>
      <c r="U165" s="377"/>
      <c r="V165" s="377"/>
      <c r="W165" s="377"/>
      <c r="X165" s="377"/>
      <c r="Y165" s="377"/>
      <c r="Z165" s="377"/>
      <c r="AA165" s="377"/>
      <c r="AB165" s="377"/>
      <c r="AC165" s="349">
        <f>U165+Y165</f>
        <v>0</v>
      </c>
      <c r="AD165" s="349"/>
      <c r="AE165" s="349"/>
      <c r="AF165" s="349"/>
      <c r="AG165" s="483" t="s">
        <v>24</v>
      </c>
      <c r="AH165" s="483"/>
      <c r="AI165" s="483"/>
      <c r="AJ165" s="484"/>
      <c r="AK165" s="121"/>
      <c r="AL165" s="122" t="str">
        <f>IF(D165="","000",D165)&amp;IF(F165="","00000000000000000",F165)</f>
        <v>00000000000000000000</v>
      </c>
      <c r="AM165" s="123"/>
      <c r="AN165" s="124"/>
      <c r="AO165" s="125"/>
    </row>
    <row r="166" spans="2:41" ht="21">
      <c r="B166" s="112" t="s">
        <v>44</v>
      </c>
      <c r="C166" s="91" t="s">
        <v>45</v>
      </c>
      <c r="D166" s="322" t="s">
        <v>24</v>
      </c>
      <c r="E166" s="323"/>
      <c r="F166" s="323"/>
      <c r="G166" s="323"/>
      <c r="H166" s="323"/>
      <c r="I166" s="323"/>
      <c r="J166" s="323"/>
      <c r="K166" s="323"/>
      <c r="L166" s="324"/>
      <c r="M166" s="376" t="s">
        <v>24</v>
      </c>
      <c r="N166" s="376"/>
      <c r="O166" s="376"/>
      <c r="P166" s="376"/>
      <c r="Q166" s="477">
        <f>Q167</f>
        <v>-5781915.4800000004</v>
      </c>
      <c r="R166" s="478"/>
      <c r="S166" s="478"/>
      <c r="T166" s="479"/>
      <c r="U166" s="477">
        <f>U167+U180</f>
        <v>0</v>
      </c>
      <c r="V166" s="478"/>
      <c r="W166" s="478"/>
      <c r="X166" s="479"/>
      <c r="Y166" s="477">
        <f>Y180</f>
        <v>0</v>
      </c>
      <c r="Z166" s="478"/>
      <c r="AA166" s="478"/>
      <c r="AB166" s="479"/>
      <c r="AC166" s="477">
        <f>AC167+AC180</f>
        <v>-5781915.4800000004</v>
      </c>
      <c r="AD166" s="478"/>
      <c r="AE166" s="478"/>
      <c r="AF166" s="479"/>
      <c r="AG166" s="376" t="s">
        <v>24</v>
      </c>
      <c r="AH166" s="376"/>
      <c r="AI166" s="376"/>
      <c r="AJ166" s="481"/>
      <c r="AK166" s="82"/>
      <c r="AL166" s="70"/>
      <c r="AM166" s="1"/>
      <c r="AN166" s="1"/>
    </row>
    <row r="167" spans="2:41" ht="31.2">
      <c r="B167" s="112" t="s">
        <v>46</v>
      </c>
      <c r="C167" s="91" t="s">
        <v>47</v>
      </c>
      <c r="D167" s="322" t="s">
        <v>24</v>
      </c>
      <c r="E167" s="323"/>
      <c r="F167" s="323"/>
      <c r="G167" s="323"/>
      <c r="H167" s="323"/>
      <c r="I167" s="323"/>
      <c r="J167" s="323"/>
      <c r="K167" s="323"/>
      <c r="L167" s="324"/>
      <c r="M167" s="376" t="s">
        <v>24</v>
      </c>
      <c r="N167" s="376"/>
      <c r="O167" s="376"/>
      <c r="P167" s="376"/>
      <c r="Q167" s="355">
        <f>SUM(Q169:Q170)</f>
        <v>-5781915.4800000004</v>
      </c>
      <c r="R167" s="355"/>
      <c r="S167" s="355"/>
      <c r="T167" s="355"/>
      <c r="U167" s="355">
        <f>SUM(U169:U170)</f>
        <v>0</v>
      </c>
      <c r="V167" s="355"/>
      <c r="W167" s="355"/>
      <c r="X167" s="355"/>
      <c r="Y167" s="376" t="s">
        <v>24</v>
      </c>
      <c r="Z167" s="376"/>
      <c r="AA167" s="376"/>
      <c r="AB167" s="376"/>
      <c r="AC167" s="355">
        <f>SUM(AC169:AC170)</f>
        <v>-5781915.4800000004</v>
      </c>
      <c r="AD167" s="355"/>
      <c r="AE167" s="355"/>
      <c r="AF167" s="355"/>
      <c r="AG167" s="376" t="s">
        <v>24</v>
      </c>
      <c r="AH167" s="376"/>
      <c r="AI167" s="376"/>
      <c r="AJ167" s="481"/>
      <c r="AK167" s="82"/>
      <c r="AL167" s="70"/>
      <c r="AM167" s="1"/>
      <c r="AN167" s="1"/>
    </row>
    <row r="168" spans="2:41">
      <c r="B168" s="112" t="s">
        <v>37</v>
      </c>
      <c r="C168" s="91"/>
      <c r="D168" s="322"/>
      <c r="E168" s="323"/>
      <c r="F168" s="323"/>
      <c r="G168" s="323"/>
      <c r="H168" s="323"/>
      <c r="I168" s="323"/>
      <c r="J168" s="323"/>
      <c r="K168" s="323"/>
      <c r="L168" s="324"/>
      <c r="M168" s="392"/>
      <c r="N168" s="393"/>
      <c r="O168" s="393"/>
      <c r="P168" s="394"/>
      <c r="Q168" s="392"/>
      <c r="R168" s="393"/>
      <c r="S168" s="393"/>
      <c r="T168" s="394"/>
      <c r="U168" s="392"/>
      <c r="V168" s="393"/>
      <c r="W168" s="393"/>
      <c r="X168" s="394"/>
      <c r="Y168" s="392"/>
      <c r="Z168" s="393"/>
      <c r="AA168" s="393"/>
      <c r="AB168" s="394"/>
      <c r="AC168" s="392"/>
      <c r="AD168" s="393"/>
      <c r="AE168" s="393"/>
      <c r="AF168" s="394"/>
      <c r="AG168" s="392"/>
      <c r="AH168" s="393"/>
      <c r="AI168" s="393"/>
      <c r="AJ168" s="482"/>
      <c r="AK168" s="82"/>
      <c r="AL168" s="70"/>
      <c r="AM168" s="1"/>
      <c r="AN168" s="1"/>
    </row>
    <row r="169" spans="2:41" ht="21">
      <c r="B169" s="112" t="s">
        <v>48</v>
      </c>
      <c r="C169" s="95" t="s">
        <v>49</v>
      </c>
      <c r="D169" s="322" t="s">
        <v>24</v>
      </c>
      <c r="E169" s="323"/>
      <c r="F169" s="323"/>
      <c r="G169" s="323"/>
      <c r="H169" s="323"/>
      <c r="I169" s="323"/>
      <c r="J169" s="323"/>
      <c r="K169" s="323"/>
      <c r="L169" s="324"/>
      <c r="M169" s="398" t="s">
        <v>24</v>
      </c>
      <c r="N169" s="398"/>
      <c r="O169" s="398"/>
      <c r="P169" s="398"/>
      <c r="Q169" s="485">
        <v>-66387662.280000001</v>
      </c>
      <c r="R169" s="485"/>
      <c r="S169" s="485"/>
      <c r="T169" s="485"/>
      <c r="U169" s="485">
        <v>0</v>
      </c>
      <c r="V169" s="485"/>
      <c r="W169" s="485"/>
      <c r="X169" s="485"/>
      <c r="Y169" s="398" t="s">
        <v>24</v>
      </c>
      <c r="Z169" s="398"/>
      <c r="AA169" s="398"/>
      <c r="AB169" s="398"/>
      <c r="AC169" s="492">
        <f>Q169+U169</f>
        <v>-66387662.280000001</v>
      </c>
      <c r="AD169" s="492"/>
      <c r="AE169" s="492"/>
      <c r="AF169" s="492"/>
      <c r="AG169" s="398" t="s">
        <v>24</v>
      </c>
      <c r="AH169" s="398"/>
      <c r="AI169" s="398"/>
      <c r="AJ169" s="467"/>
      <c r="AK169" s="82"/>
      <c r="AL169" s="70"/>
      <c r="AM169" s="1"/>
      <c r="AN169" s="1"/>
    </row>
    <row r="170" spans="2:41" ht="21.6" thickBot="1">
      <c r="B170" s="112" t="s">
        <v>50</v>
      </c>
      <c r="C170" s="94" t="s">
        <v>51</v>
      </c>
      <c r="D170" s="339" t="s">
        <v>24</v>
      </c>
      <c r="E170" s="340"/>
      <c r="F170" s="340"/>
      <c r="G170" s="340"/>
      <c r="H170" s="340"/>
      <c r="I170" s="340"/>
      <c r="J170" s="340"/>
      <c r="K170" s="340"/>
      <c r="L170" s="341"/>
      <c r="M170" s="382" t="s">
        <v>24</v>
      </c>
      <c r="N170" s="382"/>
      <c r="O170" s="382"/>
      <c r="P170" s="382"/>
      <c r="Q170" s="379">
        <v>60605746.799999997</v>
      </c>
      <c r="R170" s="379"/>
      <c r="S170" s="379"/>
      <c r="T170" s="379"/>
      <c r="U170" s="379">
        <v>0</v>
      </c>
      <c r="V170" s="379"/>
      <c r="W170" s="379"/>
      <c r="X170" s="379"/>
      <c r="Y170" s="382" t="s">
        <v>24</v>
      </c>
      <c r="Z170" s="382"/>
      <c r="AA170" s="382"/>
      <c r="AB170" s="382"/>
      <c r="AC170" s="386">
        <f>Q170+U170</f>
        <v>60605746.799999997</v>
      </c>
      <c r="AD170" s="386"/>
      <c r="AE170" s="386"/>
      <c r="AF170" s="386"/>
      <c r="AG170" s="382" t="s">
        <v>24</v>
      </c>
      <c r="AH170" s="382"/>
      <c r="AI170" s="382"/>
      <c r="AJ170" s="395"/>
      <c r="AK170" s="82"/>
      <c r="AL170" s="70"/>
      <c r="AM170" s="1"/>
      <c r="AN170" s="1"/>
    </row>
    <row r="171" spans="2:41">
      <c r="B171" s="45"/>
      <c r="C171" s="32"/>
      <c r="D171" s="32"/>
      <c r="E171" s="32"/>
      <c r="F171" s="32"/>
      <c r="G171" s="32"/>
      <c r="H171" s="32"/>
      <c r="I171" s="32"/>
      <c r="J171" s="32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47"/>
      <c r="Z171" s="144"/>
      <c r="AA171" s="144"/>
      <c r="AB171" s="144"/>
      <c r="AC171" s="144"/>
      <c r="AD171" s="144"/>
      <c r="AF171" s="144"/>
      <c r="AG171" s="144"/>
    </row>
    <row r="172" spans="2:41">
      <c r="B172" s="45"/>
      <c r="C172" s="32"/>
      <c r="D172" s="32"/>
      <c r="E172" s="32"/>
      <c r="F172" s="32"/>
      <c r="G172" s="32"/>
      <c r="H172" s="32"/>
      <c r="I172" s="32"/>
      <c r="J172" s="32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AC172" s="142"/>
      <c r="AD172" s="142"/>
      <c r="AF172" s="142"/>
      <c r="AG172" s="480" t="s">
        <v>61</v>
      </c>
      <c r="AH172" s="480"/>
      <c r="AI172" s="480"/>
      <c r="AJ172" s="480"/>
      <c r="AK172" s="142"/>
    </row>
    <row r="173" spans="2:41">
      <c r="B173" s="49"/>
      <c r="C173" s="50"/>
      <c r="D173" s="50"/>
      <c r="E173" s="50"/>
      <c r="F173" s="50"/>
      <c r="G173" s="50"/>
      <c r="H173" s="50"/>
      <c r="I173" s="50"/>
      <c r="J173" s="50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51"/>
      <c r="Z173" s="18"/>
      <c r="AA173" s="18"/>
      <c r="AB173" s="18"/>
      <c r="AC173" s="18"/>
      <c r="AD173" s="18"/>
      <c r="AF173" s="18"/>
      <c r="AG173" s="18"/>
    </row>
    <row r="174" spans="2:41" s="1" customFormat="1" ht="11.25" customHeight="1">
      <c r="B174" s="107"/>
      <c r="C174" s="66"/>
      <c r="D174" s="342" t="s">
        <v>57</v>
      </c>
      <c r="E174" s="342"/>
      <c r="F174" s="342"/>
      <c r="G174" s="342"/>
      <c r="H174" s="342"/>
      <c r="I174" s="342"/>
      <c r="J174" s="342"/>
      <c r="K174" s="342"/>
      <c r="L174" s="342"/>
      <c r="M174" s="396" t="s">
        <v>65</v>
      </c>
      <c r="N174" s="396"/>
      <c r="O174" s="396"/>
      <c r="P174" s="396"/>
      <c r="Q174" s="396" t="s">
        <v>11</v>
      </c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 t="s">
        <v>64</v>
      </c>
      <c r="AH174" s="396"/>
      <c r="AI174" s="396"/>
      <c r="AJ174" s="474"/>
      <c r="AK174" s="73"/>
      <c r="AL174" s="70"/>
    </row>
    <row r="175" spans="2:41" s="1" customFormat="1" ht="10.199999999999999">
      <c r="B175" s="37"/>
      <c r="C175" s="67" t="s">
        <v>12</v>
      </c>
      <c r="D175" s="343"/>
      <c r="E175" s="343"/>
      <c r="F175" s="343"/>
      <c r="G175" s="343"/>
      <c r="H175" s="343"/>
      <c r="I175" s="343"/>
      <c r="J175" s="343"/>
      <c r="K175" s="343"/>
      <c r="L175" s="343"/>
      <c r="M175" s="396"/>
      <c r="N175" s="396"/>
      <c r="O175" s="396"/>
      <c r="P175" s="396"/>
      <c r="Q175" s="396" t="s">
        <v>71</v>
      </c>
      <c r="R175" s="396"/>
      <c r="S175" s="396"/>
      <c r="T175" s="396"/>
      <c r="U175" s="383" t="s">
        <v>67</v>
      </c>
      <c r="V175" s="383"/>
      <c r="W175" s="383"/>
      <c r="X175" s="383"/>
      <c r="Y175" s="425" t="s">
        <v>72</v>
      </c>
      <c r="Z175" s="425"/>
      <c r="AA175" s="425"/>
      <c r="AB175" s="425"/>
      <c r="AC175" s="425" t="s">
        <v>15</v>
      </c>
      <c r="AD175" s="425"/>
      <c r="AE175" s="425"/>
      <c r="AF175" s="425"/>
      <c r="AG175" s="396"/>
      <c r="AH175" s="396"/>
      <c r="AI175" s="396"/>
      <c r="AJ175" s="474"/>
      <c r="AK175" s="73"/>
      <c r="AL175" s="70"/>
    </row>
    <row r="176" spans="2:41" s="1" customFormat="1" ht="10.199999999999999">
      <c r="B176" s="38" t="s">
        <v>13</v>
      </c>
      <c r="C176" s="67" t="s">
        <v>14</v>
      </c>
      <c r="D176" s="343"/>
      <c r="E176" s="343"/>
      <c r="F176" s="343"/>
      <c r="G176" s="343"/>
      <c r="H176" s="343"/>
      <c r="I176" s="343"/>
      <c r="J176" s="343"/>
      <c r="K176" s="343"/>
      <c r="L176" s="343"/>
      <c r="M176" s="396"/>
      <c r="N176" s="396"/>
      <c r="O176" s="396"/>
      <c r="P176" s="396"/>
      <c r="Q176" s="396"/>
      <c r="R176" s="396"/>
      <c r="S176" s="396"/>
      <c r="T176" s="396"/>
      <c r="U176" s="384"/>
      <c r="V176" s="384"/>
      <c r="W176" s="384"/>
      <c r="X176" s="384"/>
      <c r="Y176" s="426"/>
      <c r="Z176" s="426"/>
      <c r="AA176" s="426"/>
      <c r="AB176" s="426"/>
      <c r="AC176" s="426"/>
      <c r="AD176" s="426"/>
      <c r="AE176" s="426"/>
      <c r="AF176" s="426"/>
      <c r="AG176" s="396"/>
      <c r="AH176" s="396"/>
      <c r="AI176" s="396"/>
      <c r="AJ176" s="474"/>
      <c r="AK176" s="73"/>
      <c r="AL176" s="70"/>
    </row>
    <row r="177" spans="2:38" s="1" customFormat="1" ht="10.199999999999999">
      <c r="B177" s="37"/>
      <c r="C177" s="67" t="s">
        <v>16</v>
      </c>
      <c r="D177" s="343"/>
      <c r="E177" s="343"/>
      <c r="F177" s="343"/>
      <c r="G177" s="343"/>
      <c r="H177" s="343"/>
      <c r="I177" s="343"/>
      <c r="J177" s="343"/>
      <c r="K177" s="343"/>
      <c r="L177" s="343"/>
      <c r="M177" s="396"/>
      <c r="N177" s="396"/>
      <c r="O177" s="396"/>
      <c r="P177" s="396"/>
      <c r="Q177" s="396"/>
      <c r="R177" s="396"/>
      <c r="S177" s="396"/>
      <c r="T177" s="396"/>
      <c r="U177" s="384"/>
      <c r="V177" s="384"/>
      <c r="W177" s="384"/>
      <c r="X177" s="384"/>
      <c r="Y177" s="426"/>
      <c r="Z177" s="426"/>
      <c r="AA177" s="426"/>
      <c r="AB177" s="426"/>
      <c r="AC177" s="426"/>
      <c r="AD177" s="426"/>
      <c r="AE177" s="426"/>
      <c r="AF177" s="426"/>
      <c r="AG177" s="396"/>
      <c r="AH177" s="396"/>
      <c r="AI177" s="396"/>
      <c r="AJ177" s="474"/>
      <c r="AK177" s="73"/>
      <c r="AL177" s="70"/>
    </row>
    <row r="178" spans="2:38" s="1" customFormat="1" ht="10.199999999999999">
      <c r="B178" s="37"/>
      <c r="C178" s="67"/>
      <c r="D178" s="344"/>
      <c r="E178" s="344"/>
      <c r="F178" s="344"/>
      <c r="G178" s="344"/>
      <c r="H178" s="344"/>
      <c r="I178" s="344"/>
      <c r="J178" s="344"/>
      <c r="K178" s="344"/>
      <c r="L178" s="344"/>
      <c r="M178" s="396"/>
      <c r="N178" s="396"/>
      <c r="O178" s="396"/>
      <c r="P178" s="396"/>
      <c r="Q178" s="396"/>
      <c r="R178" s="396"/>
      <c r="S178" s="396"/>
      <c r="T178" s="396"/>
      <c r="U178" s="385"/>
      <c r="V178" s="385"/>
      <c r="W178" s="385"/>
      <c r="X178" s="385"/>
      <c r="Y178" s="463"/>
      <c r="Z178" s="463"/>
      <c r="AA178" s="463"/>
      <c r="AB178" s="463"/>
      <c r="AC178" s="463"/>
      <c r="AD178" s="463"/>
      <c r="AE178" s="463"/>
      <c r="AF178" s="463"/>
      <c r="AG178" s="396"/>
      <c r="AH178" s="396"/>
      <c r="AI178" s="396"/>
      <c r="AJ178" s="474"/>
      <c r="AK178" s="73"/>
      <c r="AL178" s="70"/>
    </row>
    <row r="179" spans="2:38" ht="13.8" thickBot="1">
      <c r="B179" s="110">
        <v>1</v>
      </c>
      <c r="C179" s="132">
        <v>2</v>
      </c>
      <c r="D179" s="321">
        <v>3</v>
      </c>
      <c r="E179" s="321"/>
      <c r="F179" s="321"/>
      <c r="G179" s="321"/>
      <c r="H179" s="321"/>
      <c r="I179" s="321"/>
      <c r="J179" s="321"/>
      <c r="K179" s="321"/>
      <c r="L179" s="321"/>
      <c r="M179" s="380" t="s">
        <v>17</v>
      </c>
      <c r="N179" s="380"/>
      <c r="O179" s="380"/>
      <c r="P179" s="380"/>
      <c r="Q179" s="380" t="s">
        <v>18</v>
      </c>
      <c r="R179" s="380"/>
      <c r="S179" s="380"/>
      <c r="T179" s="380"/>
      <c r="U179" s="380" t="s">
        <v>19</v>
      </c>
      <c r="V179" s="380"/>
      <c r="W179" s="380"/>
      <c r="X179" s="380"/>
      <c r="Y179" s="381" t="s">
        <v>20</v>
      </c>
      <c r="Z179" s="381"/>
      <c r="AA179" s="381"/>
      <c r="AB179" s="381"/>
      <c r="AC179" s="380" t="s">
        <v>21</v>
      </c>
      <c r="AD179" s="380"/>
      <c r="AE179" s="380"/>
      <c r="AF179" s="380"/>
      <c r="AG179" s="380" t="s">
        <v>22</v>
      </c>
      <c r="AH179" s="380"/>
      <c r="AI179" s="380"/>
      <c r="AJ179" s="429"/>
      <c r="AK179" s="79"/>
    </row>
    <row r="180" spans="2:38" ht="21">
      <c r="B180" s="111" t="s">
        <v>52</v>
      </c>
      <c r="C180" s="26" t="s">
        <v>53</v>
      </c>
      <c r="D180" s="357" t="s">
        <v>24</v>
      </c>
      <c r="E180" s="358"/>
      <c r="F180" s="358"/>
      <c r="G180" s="358"/>
      <c r="H180" s="358"/>
      <c r="I180" s="358"/>
      <c r="J180" s="358"/>
      <c r="K180" s="358"/>
      <c r="L180" s="359"/>
      <c r="M180" s="486" t="s">
        <v>24</v>
      </c>
      <c r="N180" s="486"/>
      <c r="O180" s="486"/>
      <c r="P180" s="486"/>
      <c r="Q180" s="486" t="s">
        <v>24</v>
      </c>
      <c r="R180" s="486"/>
      <c r="S180" s="486"/>
      <c r="T180" s="486"/>
      <c r="U180" s="441">
        <f>SUM(U182:U183)</f>
        <v>0</v>
      </c>
      <c r="V180" s="441"/>
      <c r="W180" s="441"/>
      <c r="X180" s="441"/>
      <c r="Y180" s="441">
        <f>SUM(Y182:Y183)</f>
        <v>0</v>
      </c>
      <c r="Z180" s="441"/>
      <c r="AA180" s="441"/>
      <c r="AB180" s="441"/>
      <c r="AC180" s="441">
        <f>SUM(AC182:AC183)</f>
        <v>0</v>
      </c>
      <c r="AD180" s="441"/>
      <c r="AE180" s="441"/>
      <c r="AF180" s="441"/>
      <c r="AG180" s="486" t="s">
        <v>24</v>
      </c>
      <c r="AH180" s="486"/>
      <c r="AI180" s="486"/>
      <c r="AJ180" s="487"/>
      <c r="AK180" s="82"/>
    </row>
    <row r="181" spans="2:38" hidden="1">
      <c r="B181" s="112" t="s">
        <v>37</v>
      </c>
      <c r="C181" s="29"/>
      <c r="D181" s="493"/>
      <c r="E181" s="494"/>
      <c r="F181" s="494"/>
      <c r="G181" s="494"/>
      <c r="H181" s="494"/>
      <c r="I181" s="494"/>
      <c r="J181" s="494"/>
      <c r="K181" s="495"/>
      <c r="L181" s="145"/>
      <c r="M181" s="392"/>
      <c r="N181" s="393"/>
      <c r="O181" s="393"/>
      <c r="P181" s="394"/>
      <c r="Q181" s="392"/>
      <c r="R181" s="393"/>
      <c r="S181" s="393"/>
      <c r="T181" s="394"/>
      <c r="U181" s="351"/>
      <c r="V181" s="352"/>
      <c r="W181" s="352"/>
      <c r="X181" s="353"/>
      <c r="Y181" s="488"/>
      <c r="Z181" s="489"/>
      <c r="AA181" s="489"/>
      <c r="AB181" s="490"/>
      <c r="AC181" s="488"/>
      <c r="AD181" s="489"/>
      <c r="AE181" s="489"/>
      <c r="AF181" s="490"/>
      <c r="AG181" s="392"/>
      <c r="AH181" s="393"/>
      <c r="AI181" s="393"/>
      <c r="AJ181" s="482"/>
      <c r="AK181" s="82"/>
    </row>
    <row r="182" spans="2:38" ht="21">
      <c r="B182" s="112" t="s">
        <v>89</v>
      </c>
      <c r="C182" s="28" t="s">
        <v>54</v>
      </c>
      <c r="D182" s="493" t="s">
        <v>24</v>
      </c>
      <c r="E182" s="494"/>
      <c r="F182" s="494"/>
      <c r="G182" s="494"/>
      <c r="H182" s="494"/>
      <c r="I182" s="494"/>
      <c r="J182" s="494"/>
      <c r="K182" s="494"/>
      <c r="L182" s="495"/>
      <c r="M182" s="376" t="s">
        <v>24</v>
      </c>
      <c r="N182" s="376"/>
      <c r="O182" s="376"/>
      <c r="P182" s="376"/>
      <c r="Q182" s="376" t="s">
        <v>24</v>
      </c>
      <c r="R182" s="376"/>
      <c r="S182" s="376"/>
      <c r="T182" s="376"/>
      <c r="U182" s="307"/>
      <c r="V182" s="307"/>
      <c r="W182" s="307"/>
      <c r="X182" s="307"/>
      <c r="Y182" s="307"/>
      <c r="Z182" s="307"/>
      <c r="AA182" s="307"/>
      <c r="AB182" s="307"/>
      <c r="AC182" s="311">
        <f>U182+Y182</f>
        <v>0</v>
      </c>
      <c r="AD182" s="311"/>
      <c r="AE182" s="311"/>
      <c r="AF182" s="311"/>
      <c r="AG182" s="376" t="s">
        <v>24</v>
      </c>
      <c r="AH182" s="376"/>
      <c r="AI182" s="376"/>
      <c r="AJ182" s="481"/>
      <c r="AK182" s="82"/>
      <c r="AL182" s="144"/>
    </row>
    <row r="183" spans="2:38" ht="21.6" thickBot="1">
      <c r="B183" s="112" t="s">
        <v>90</v>
      </c>
      <c r="C183" s="41" t="s">
        <v>55</v>
      </c>
      <c r="D183" s="365" t="s">
        <v>24</v>
      </c>
      <c r="E183" s="366"/>
      <c r="F183" s="366"/>
      <c r="G183" s="366"/>
      <c r="H183" s="366"/>
      <c r="I183" s="366"/>
      <c r="J183" s="366"/>
      <c r="K183" s="366"/>
      <c r="L183" s="367"/>
      <c r="M183" s="382" t="s">
        <v>24</v>
      </c>
      <c r="N183" s="382"/>
      <c r="O183" s="382"/>
      <c r="P183" s="382"/>
      <c r="Q183" s="382" t="s">
        <v>24</v>
      </c>
      <c r="R183" s="382"/>
      <c r="S183" s="382"/>
      <c r="T183" s="382"/>
      <c r="U183" s="379"/>
      <c r="V183" s="379"/>
      <c r="W183" s="379"/>
      <c r="X183" s="379"/>
      <c r="Y183" s="379"/>
      <c r="Z183" s="379"/>
      <c r="AA183" s="379"/>
      <c r="AB183" s="379"/>
      <c r="AC183" s="386">
        <f>U183+Y183</f>
        <v>0</v>
      </c>
      <c r="AD183" s="386"/>
      <c r="AE183" s="386"/>
      <c r="AF183" s="386"/>
      <c r="AG183" s="382" t="s">
        <v>24</v>
      </c>
      <c r="AH183" s="382"/>
      <c r="AI183" s="382"/>
      <c r="AJ183" s="395"/>
      <c r="AK183" s="82"/>
      <c r="AL183" s="144"/>
    </row>
    <row r="184" spans="2:38">
      <c r="B184" s="45"/>
      <c r="C184" s="32"/>
      <c r="D184" s="32"/>
      <c r="E184" s="32"/>
      <c r="F184" s="32"/>
      <c r="G184" s="32"/>
      <c r="H184" s="32"/>
      <c r="I184" s="32"/>
      <c r="J184" s="32"/>
      <c r="K184" s="139"/>
      <c r="L184" s="139"/>
      <c r="M184" s="139"/>
      <c r="N184" s="139"/>
      <c r="O184" s="139"/>
      <c r="P184" s="144"/>
      <c r="Q184" s="139"/>
      <c r="R184" s="139"/>
      <c r="S184" s="144"/>
      <c r="T184" s="139"/>
      <c r="U184" s="139"/>
      <c r="V184" s="144"/>
      <c r="W184" s="139"/>
      <c r="X184" s="139"/>
      <c r="Y184" s="47"/>
      <c r="Z184" s="139"/>
      <c r="AA184" s="139"/>
      <c r="AB184" s="144"/>
      <c r="AC184" s="139"/>
      <c r="AD184" s="139"/>
      <c r="AF184" s="139"/>
      <c r="AG184" s="139"/>
      <c r="AL184" s="144"/>
    </row>
    <row r="185" spans="2:38">
      <c r="B185" s="52"/>
      <c r="C185" s="52"/>
      <c r="D185" s="52"/>
      <c r="E185" s="52"/>
      <c r="F185" s="52"/>
      <c r="G185" s="52"/>
      <c r="H185" s="52"/>
      <c r="I185" s="52"/>
      <c r="J185" s="52"/>
      <c r="K185" s="144"/>
      <c r="L185" s="144"/>
      <c r="M185" s="144"/>
      <c r="N185" s="144"/>
      <c r="O185" s="144"/>
      <c r="P185" s="139"/>
      <c r="Q185" s="144"/>
      <c r="R185" s="144"/>
      <c r="S185" s="139"/>
      <c r="T185" s="144"/>
      <c r="U185" s="144"/>
      <c r="V185" s="139"/>
      <c r="W185" s="144"/>
      <c r="X185" s="144"/>
      <c r="Y185" s="34"/>
      <c r="Z185" s="144"/>
      <c r="AA185" s="144"/>
      <c r="AB185" s="139"/>
      <c r="AC185" s="144"/>
      <c r="AD185" s="144"/>
      <c r="AF185" s="144"/>
      <c r="AG185" s="144"/>
      <c r="AL185" s="144"/>
    </row>
    <row r="186" spans="2:38">
      <c r="B186" s="53" t="s">
        <v>75</v>
      </c>
      <c r="C186" s="54"/>
      <c r="D186" s="54"/>
      <c r="E186" s="54"/>
      <c r="F186" s="55"/>
      <c r="G186" s="55"/>
      <c r="H186" s="55"/>
      <c r="I186" s="363"/>
      <c r="J186" s="363"/>
      <c r="K186" s="363"/>
      <c r="L186" s="363"/>
      <c r="M186" s="363"/>
      <c r="N186" s="363"/>
      <c r="O186" s="363"/>
      <c r="P186" s="57"/>
      <c r="Q186" s="57"/>
      <c r="R186" s="57"/>
      <c r="S186" s="369" t="s">
        <v>76</v>
      </c>
      <c r="T186" s="369"/>
      <c r="U186" s="369"/>
      <c r="V186" s="369"/>
      <c r="W186" s="369"/>
      <c r="X186" s="369"/>
      <c r="Y186" s="56"/>
      <c r="Z186" s="58"/>
      <c r="AA186" s="58"/>
      <c r="AB186" s="18"/>
      <c r="AC186" s="59"/>
      <c r="AD186" s="368"/>
      <c r="AE186" s="368"/>
      <c r="AF186" s="368"/>
      <c r="AG186" s="368"/>
      <c r="AH186" s="368"/>
      <c r="AI186" s="368"/>
      <c r="AJ186" s="368"/>
      <c r="AK186" s="34"/>
      <c r="AL186" s="144"/>
    </row>
    <row r="187" spans="2:38">
      <c r="B187" s="60"/>
      <c r="C187" s="362" t="s">
        <v>63</v>
      </c>
      <c r="D187" s="362"/>
      <c r="E187" s="362"/>
      <c r="F187" s="61"/>
      <c r="G187" s="61"/>
      <c r="H187" s="61"/>
      <c r="I187" s="362" t="s">
        <v>56</v>
      </c>
      <c r="J187" s="362"/>
      <c r="K187" s="362"/>
      <c r="L187" s="362"/>
      <c r="M187" s="362"/>
      <c r="N187" s="362"/>
      <c r="O187" s="362"/>
      <c r="P187" s="61"/>
      <c r="Q187" s="61"/>
      <c r="R187" s="61"/>
      <c r="S187" s="369"/>
      <c r="T187" s="369"/>
      <c r="U187" s="369"/>
      <c r="V187" s="369"/>
      <c r="W187" s="369"/>
      <c r="X187" s="369"/>
      <c r="Y187" s="364" t="s">
        <v>63</v>
      </c>
      <c r="Z187" s="364"/>
      <c r="AA187" s="364"/>
      <c r="AB187" s="364"/>
      <c r="AC187" s="43"/>
      <c r="AD187" s="362" t="s">
        <v>56</v>
      </c>
      <c r="AE187" s="362"/>
      <c r="AF187" s="362"/>
      <c r="AG187" s="362"/>
      <c r="AH187" s="362"/>
      <c r="AI187" s="362"/>
      <c r="AJ187" s="362"/>
      <c r="AK187" s="77"/>
    </row>
    <row r="188" spans="2:38">
      <c r="B188" s="62"/>
      <c r="M188" s="3"/>
      <c r="N188" s="3"/>
      <c r="O188" s="3"/>
      <c r="P188" s="61"/>
      <c r="Q188" s="3"/>
      <c r="R188" s="3"/>
      <c r="S188" s="61"/>
      <c r="T188" s="3"/>
      <c r="U188" s="3"/>
      <c r="V188" s="134"/>
      <c r="W188" s="3"/>
      <c r="X188" s="3"/>
      <c r="Y188" s="61"/>
      <c r="Z188" s="61"/>
      <c r="AA188" s="61"/>
      <c r="AB188" s="61"/>
      <c r="AC188" s="43"/>
      <c r="AD188" s="43"/>
      <c r="AF188" s="43"/>
      <c r="AG188" s="43"/>
    </row>
    <row r="189" spans="2:38">
      <c r="B189" s="60" t="s">
        <v>74</v>
      </c>
      <c r="C189" s="63"/>
      <c r="D189" s="63"/>
      <c r="E189" s="63"/>
      <c r="F189" s="61"/>
      <c r="G189" s="61"/>
      <c r="H189" s="61"/>
      <c r="I189" s="391"/>
      <c r="J189" s="391"/>
      <c r="K189" s="391"/>
      <c r="L189" s="391"/>
      <c r="M189" s="391"/>
      <c r="N189" s="391"/>
      <c r="O189" s="391"/>
      <c r="P189" s="3"/>
      <c r="Q189" s="3"/>
      <c r="R189" s="3"/>
      <c r="S189" s="3"/>
      <c r="T189" s="3"/>
      <c r="U189" s="3"/>
      <c r="V189" s="3"/>
      <c r="W189" s="3"/>
      <c r="X189" s="3"/>
      <c r="Y189" s="64"/>
      <c r="Z189" s="3"/>
      <c r="AA189" s="3"/>
      <c r="AB189" s="3"/>
      <c r="AC189" s="3"/>
      <c r="AD189" s="3"/>
      <c r="AF189" s="3"/>
      <c r="AG189" s="3"/>
    </row>
    <row r="190" spans="2:38">
      <c r="B190" s="60"/>
      <c r="C190" s="362" t="s">
        <v>63</v>
      </c>
      <c r="D190" s="362"/>
      <c r="E190" s="362"/>
      <c r="F190" s="61"/>
      <c r="G190" s="61"/>
      <c r="H190" s="61"/>
      <c r="I190" s="362" t="s">
        <v>56</v>
      </c>
      <c r="J190" s="362"/>
      <c r="K190" s="362"/>
      <c r="L190" s="362"/>
      <c r="M190" s="362"/>
      <c r="N190" s="362"/>
      <c r="O190" s="362"/>
      <c r="P190" s="4"/>
      <c r="Q190" s="16"/>
      <c r="R190" s="16"/>
      <c r="S190" s="4"/>
      <c r="T190" s="16"/>
      <c r="U190" s="16"/>
      <c r="V190" s="4"/>
      <c r="W190" s="16"/>
      <c r="X190" s="16"/>
      <c r="Y190" s="65"/>
      <c r="Z190" s="16"/>
      <c r="AA190" s="16"/>
      <c r="AC190" s="16"/>
      <c r="AD190" s="16"/>
      <c r="AF190" s="16"/>
      <c r="AG190" s="16"/>
    </row>
    <row r="191" spans="2:38">
      <c r="B191" s="60"/>
      <c r="C191" s="43"/>
      <c r="D191" s="43"/>
      <c r="E191" s="43"/>
      <c r="F191" s="61"/>
      <c r="G191" s="61"/>
      <c r="H191" s="61"/>
      <c r="I191" s="43"/>
      <c r="J191" s="43"/>
      <c r="K191" s="43"/>
      <c r="L191" s="43"/>
      <c r="M191" s="43"/>
      <c r="N191" s="43"/>
      <c r="O191" s="43"/>
      <c r="P191" s="4"/>
      <c r="Q191" s="16"/>
      <c r="R191" s="16"/>
      <c r="S191" s="4"/>
      <c r="T191" s="16"/>
      <c r="U191" s="16"/>
      <c r="V191" s="4"/>
      <c r="W191" s="16"/>
      <c r="X191" s="16"/>
      <c r="Y191" s="65"/>
      <c r="Z191" s="16"/>
      <c r="AA191" s="16"/>
      <c r="AC191" s="16"/>
      <c r="AD191" s="16"/>
      <c r="AF191" s="16"/>
      <c r="AG191" s="16"/>
    </row>
    <row r="192" spans="2:38">
      <c r="B192" s="346" t="s">
        <v>105</v>
      </c>
      <c r="C192" s="346"/>
      <c r="D192" s="346"/>
      <c r="E192" s="346"/>
      <c r="F192" s="346"/>
      <c r="G192" s="61"/>
      <c r="H192" s="61"/>
      <c r="I192" s="43"/>
      <c r="J192" s="43"/>
      <c r="K192" s="43"/>
      <c r="L192" s="43"/>
      <c r="M192" s="43"/>
      <c r="N192" s="43"/>
      <c r="O192" s="43"/>
      <c r="P192" s="4"/>
      <c r="Q192" s="16"/>
      <c r="R192" s="16"/>
      <c r="S192" s="4"/>
      <c r="T192" s="16"/>
      <c r="U192" s="16"/>
      <c r="V192" s="4"/>
      <c r="W192" s="16"/>
      <c r="X192" s="16"/>
      <c r="Y192" s="65"/>
      <c r="Z192" s="16"/>
      <c r="AA192" s="16"/>
      <c r="AC192" s="16"/>
      <c r="AD192" s="16"/>
      <c r="AF192" s="16"/>
      <c r="AG192" s="16"/>
    </row>
    <row r="193" spans="2:38">
      <c r="B193" s="134"/>
      <c r="C193" s="134"/>
      <c r="D193" s="134"/>
      <c r="E193" s="134"/>
      <c r="F193" s="134"/>
      <c r="G193" s="61"/>
      <c r="H193" s="61"/>
      <c r="I193" s="43"/>
      <c r="J193" s="43"/>
      <c r="K193" s="43"/>
      <c r="L193" s="43"/>
      <c r="M193" s="43"/>
      <c r="N193" s="43"/>
      <c r="O193" s="43"/>
      <c r="P193" s="4"/>
      <c r="Q193" s="16"/>
      <c r="R193" s="16"/>
      <c r="S193" s="4"/>
      <c r="T193" s="16"/>
      <c r="U193" s="16"/>
      <c r="V193" s="4"/>
      <c r="W193" s="16"/>
      <c r="X193" s="16"/>
      <c r="Y193" s="65"/>
      <c r="Z193" s="16"/>
      <c r="AA193" s="16"/>
      <c r="AC193" s="16"/>
      <c r="AD193" s="16"/>
      <c r="AF193" s="16"/>
      <c r="AG193" s="16"/>
    </row>
    <row r="194" spans="2:38" hidden="1"/>
    <row r="195" spans="2:38" ht="48" hidden="1" customHeight="1" thickTop="1" thickBot="1">
      <c r="D195" s="510"/>
      <c r="E195" s="511"/>
      <c r="F195" s="511"/>
      <c r="G195" s="511"/>
      <c r="H195" s="511"/>
      <c r="I195" s="511"/>
      <c r="J195" s="511"/>
      <c r="K195" s="511"/>
      <c r="L195" s="511"/>
      <c r="M195" s="505" t="s">
        <v>109</v>
      </c>
      <c r="N195" s="505"/>
      <c r="O195" s="505"/>
      <c r="P195" s="505"/>
      <c r="Q195" s="505"/>
      <c r="R195" s="505"/>
      <c r="S195" s="505"/>
      <c r="T195" s="506"/>
    </row>
    <row r="196" spans="2:38" ht="3.75" hidden="1" customHeight="1" thickTop="1" thickBot="1">
      <c r="D196" s="346"/>
      <c r="E196" s="346"/>
      <c r="F196" s="346"/>
      <c r="G196" s="346"/>
      <c r="H196" s="346"/>
      <c r="I196" s="346"/>
      <c r="J196" s="346"/>
      <c r="K196" s="346"/>
      <c r="L196" s="134"/>
      <c r="M196" s="507"/>
      <c r="N196" s="507"/>
      <c r="O196" s="507"/>
      <c r="P196" s="507"/>
      <c r="Q196" s="507"/>
      <c r="R196" s="507"/>
      <c r="S196" s="507"/>
      <c r="T196" s="507"/>
    </row>
    <row r="197" spans="2:38" ht="13.8" hidden="1" thickTop="1">
      <c r="D197" s="512" t="s">
        <v>96</v>
      </c>
      <c r="E197" s="513"/>
      <c r="F197" s="513"/>
      <c r="G197" s="513"/>
      <c r="H197" s="513"/>
      <c r="I197" s="513"/>
      <c r="J197" s="513"/>
      <c r="K197" s="513"/>
      <c r="L197" s="513"/>
      <c r="M197" s="508"/>
      <c r="N197" s="508"/>
      <c r="O197" s="508"/>
      <c r="P197" s="508"/>
      <c r="Q197" s="508"/>
      <c r="R197" s="508"/>
      <c r="S197" s="508"/>
      <c r="T197" s="509"/>
    </row>
    <row r="198" spans="2:38" hidden="1">
      <c r="D198" s="360" t="s">
        <v>97</v>
      </c>
      <c r="E198" s="361"/>
      <c r="F198" s="361"/>
      <c r="G198" s="361"/>
      <c r="H198" s="361"/>
      <c r="I198" s="361"/>
      <c r="J198" s="361"/>
      <c r="K198" s="361"/>
      <c r="L198" s="361"/>
      <c r="M198" s="497"/>
      <c r="N198" s="497"/>
      <c r="O198" s="497"/>
      <c r="P198" s="497"/>
      <c r="Q198" s="497"/>
      <c r="R198" s="497"/>
      <c r="S198" s="497"/>
      <c r="T198" s="498"/>
    </row>
    <row r="199" spans="2:38" hidden="1">
      <c r="B199" s="4"/>
      <c r="C199" s="4"/>
      <c r="D199" s="360" t="s">
        <v>98</v>
      </c>
      <c r="E199" s="361"/>
      <c r="F199" s="361"/>
      <c r="G199" s="361"/>
      <c r="H199" s="361"/>
      <c r="I199" s="361"/>
      <c r="J199" s="361"/>
      <c r="K199" s="361"/>
      <c r="L199" s="361"/>
      <c r="M199" s="347"/>
      <c r="N199" s="347"/>
      <c r="O199" s="347"/>
      <c r="P199" s="347"/>
      <c r="Q199" s="347"/>
      <c r="R199" s="347"/>
      <c r="S199" s="347"/>
      <c r="T199" s="348"/>
      <c r="U199" s="4"/>
      <c r="V199" s="4"/>
      <c r="W199" s="4"/>
      <c r="X199" s="4"/>
      <c r="Y199" s="4"/>
      <c r="Z199" s="4"/>
      <c r="AA199" s="4"/>
      <c r="AC199" s="4"/>
      <c r="AD199" s="4"/>
      <c r="AF199" s="4"/>
      <c r="AG199" s="4"/>
      <c r="AK199" s="4"/>
      <c r="AL199" s="4"/>
    </row>
    <row r="200" spans="2:38" hidden="1">
      <c r="B200" s="4"/>
      <c r="C200" s="4"/>
      <c r="D200" s="360" t="s">
        <v>99</v>
      </c>
      <c r="E200" s="361"/>
      <c r="F200" s="361"/>
      <c r="G200" s="361"/>
      <c r="H200" s="361"/>
      <c r="I200" s="361"/>
      <c r="J200" s="361"/>
      <c r="K200" s="361"/>
      <c r="L200" s="361"/>
      <c r="M200" s="347"/>
      <c r="N200" s="347"/>
      <c r="O200" s="347"/>
      <c r="P200" s="347"/>
      <c r="Q200" s="347"/>
      <c r="R200" s="347"/>
      <c r="S200" s="347"/>
      <c r="T200" s="348"/>
      <c r="U200" s="4"/>
      <c r="V200" s="4"/>
      <c r="W200" s="4"/>
      <c r="X200" s="4"/>
      <c r="Y200" s="4"/>
      <c r="Z200" s="4"/>
      <c r="AA200" s="4"/>
      <c r="AC200" s="4"/>
      <c r="AD200" s="4"/>
      <c r="AF200" s="4"/>
      <c r="AG200" s="4"/>
      <c r="AK200" s="4"/>
      <c r="AL200" s="4"/>
    </row>
    <row r="201" spans="2:38" hidden="1">
      <c r="B201" s="4"/>
      <c r="C201" s="4"/>
      <c r="D201" s="360" t="s">
        <v>100</v>
      </c>
      <c r="E201" s="361"/>
      <c r="F201" s="361"/>
      <c r="G201" s="361"/>
      <c r="H201" s="361"/>
      <c r="I201" s="361"/>
      <c r="J201" s="361"/>
      <c r="K201" s="361"/>
      <c r="L201" s="361"/>
      <c r="M201" s="347"/>
      <c r="N201" s="347"/>
      <c r="O201" s="347"/>
      <c r="P201" s="347"/>
      <c r="Q201" s="347"/>
      <c r="R201" s="347"/>
      <c r="S201" s="347"/>
      <c r="T201" s="348"/>
      <c r="U201" s="4"/>
      <c r="V201" s="4"/>
      <c r="W201" s="4"/>
      <c r="X201" s="4"/>
      <c r="Y201" s="4"/>
      <c r="Z201" s="4"/>
      <c r="AA201" s="4"/>
      <c r="AC201" s="4"/>
      <c r="AD201" s="4"/>
      <c r="AF201" s="4"/>
      <c r="AG201" s="4"/>
      <c r="AK201" s="4"/>
      <c r="AL201" s="4"/>
    </row>
    <row r="202" spans="2:38" hidden="1">
      <c r="B202" s="4"/>
      <c r="C202" s="4"/>
      <c r="D202" s="360" t="s">
        <v>101</v>
      </c>
      <c r="E202" s="361"/>
      <c r="F202" s="361"/>
      <c r="G202" s="361"/>
      <c r="H202" s="361"/>
      <c r="I202" s="361"/>
      <c r="J202" s="361"/>
      <c r="K202" s="361"/>
      <c r="L202" s="361"/>
      <c r="M202" s="497"/>
      <c r="N202" s="497"/>
      <c r="O202" s="497"/>
      <c r="P202" s="497"/>
      <c r="Q202" s="497"/>
      <c r="R202" s="497"/>
      <c r="S202" s="497"/>
      <c r="T202" s="498"/>
      <c r="U202" s="4"/>
      <c r="V202" s="4"/>
      <c r="W202" s="4"/>
      <c r="X202" s="4"/>
      <c r="Y202" s="4"/>
      <c r="Z202" s="4"/>
      <c r="AA202" s="4"/>
      <c r="AC202" s="4"/>
      <c r="AD202" s="4"/>
      <c r="AF202" s="4"/>
      <c r="AG202" s="4"/>
      <c r="AK202" s="4"/>
      <c r="AL202" s="4"/>
    </row>
    <row r="203" spans="2:38" hidden="1">
      <c r="B203" s="4"/>
      <c r="C203" s="4"/>
      <c r="D203" s="360" t="s">
        <v>102</v>
      </c>
      <c r="E203" s="361"/>
      <c r="F203" s="361"/>
      <c r="G203" s="361"/>
      <c r="H203" s="361"/>
      <c r="I203" s="361"/>
      <c r="J203" s="361"/>
      <c r="K203" s="361"/>
      <c r="L203" s="361"/>
      <c r="M203" s="497"/>
      <c r="N203" s="497"/>
      <c r="O203" s="497"/>
      <c r="P203" s="497"/>
      <c r="Q203" s="497"/>
      <c r="R203" s="497"/>
      <c r="S203" s="497"/>
      <c r="T203" s="498"/>
      <c r="U203" s="4"/>
      <c r="V203" s="4"/>
      <c r="W203" s="4"/>
      <c r="X203" s="4"/>
      <c r="Y203" s="4"/>
      <c r="Z203" s="4"/>
      <c r="AA203" s="4"/>
      <c r="AC203" s="4"/>
      <c r="AD203" s="4"/>
      <c r="AF203" s="4"/>
      <c r="AG203" s="4"/>
      <c r="AK203" s="4"/>
      <c r="AL203" s="4"/>
    </row>
    <row r="204" spans="2:38" hidden="1">
      <c r="B204" s="4"/>
      <c r="C204" s="4"/>
      <c r="D204" s="360" t="s">
        <v>103</v>
      </c>
      <c r="E204" s="361"/>
      <c r="F204" s="361"/>
      <c r="G204" s="361"/>
      <c r="H204" s="361"/>
      <c r="I204" s="361"/>
      <c r="J204" s="361"/>
      <c r="K204" s="361"/>
      <c r="L204" s="361"/>
      <c r="M204" s="347"/>
      <c r="N204" s="347"/>
      <c r="O204" s="347"/>
      <c r="P204" s="347"/>
      <c r="Q204" s="347"/>
      <c r="R204" s="347"/>
      <c r="S204" s="347"/>
      <c r="T204" s="348"/>
      <c r="U204" s="4"/>
      <c r="V204" s="4"/>
      <c r="W204" s="4"/>
      <c r="X204" s="4"/>
      <c r="Y204" s="4"/>
      <c r="Z204" s="4"/>
      <c r="AA204" s="4"/>
      <c r="AC204" s="4"/>
      <c r="AD204" s="4"/>
      <c r="AF204" s="4"/>
      <c r="AG204" s="4"/>
      <c r="AK204" s="4"/>
      <c r="AL204" s="4"/>
    </row>
    <row r="205" spans="2:38" ht="13.8" hidden="1" thickBot="1">
      <c r="B205" s="4"/>
      <c r="C205" s="4"/>
      <c r="D205" s="502" t="s">
        <v>104</v>
      </c>
      <c r="E205" s="503"/>
      <c r="F205" s="503"/>
      <c r="G205" s="503"/>
      <c r="H205" s="503"/>
      <c r="I205" s="503"/>
      <c r="J205" s="503"/>
      <c r="K205" s="503"/>
      <c r="L205" s="503"/>
      <c r="M205" s="499"/>
      <c r="N205" s="499"/>
      <c r="O205" s="499"/>
      <c r="P205" s="499"/>
      <c r="Q205" s="499"/>
      <c r="R205" s="499"/>
      <c r="S205" s="499"/>
      <c r="T205" s="500"/>
      <c r="U205" s="4"/>
      <c r="V205" s="4"/>
      <c r="W205" s="4"/>
      <c r="X205" s="4"/>
      <c r="Y205" s="4"/>
      <c r="Z205" s="4"/>
      <c r="AA205" s="4"/>
      <c r="AC205" s="4"/>
      <c r="AD205" s="4"/>
      <c r="AF205" s="4"/>
      <c r="AG205" s="4"/>
      <c r="AK205" s="4"/>
      <c r="AL205" s="4"/>
    </row>
    <row r="206" spans="2:38" ht="3.75" hidden="1" customHeight="1" thickTop="1">
      <c r="B206" s="4"/>
      <c r="C206" s="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1"/>
      <c r="N206" s="501"/>
      <c r="O206" s="501"/>
      <c r="P206" s="501"/>
      <c r="Q206" s="501"/>
      <c r="R206" s="501"/>
      <c r="S206" s="501"/>
      <c r="T206" s="501"/>
      <c r="U206" s="4"/>
      <c r="V206" s="4"/>
      <c r="W206" s="4"/>
      <c r="X206" s="4"/>
      <c r="Y206" s="4"/>
      <c r="Z206" s="4"/>
      <c r="AA206" s="4"/>
      <c r="AC206" s="4"/>
      <c r="AD206" s="4"/>
      <c r="AF206" s="4"/>
      <c r="AG206" s="4"/>
      <c r="AK206" s="4"/>
      <c r="AL206" s="4"/>
    </row>
    <row r="207" spans="2:38" hidden="1">
      <c r="B207" s="4"/>
      <c r="C207" s="4"/>
      <c r="U207" s="4"/>
      <c r="V207" s="4"/>
      <c r="W207" s="4"/>
      <c r="X207" s="4"/>
      <c r="Y207" s="4"/>
      <c r="Z207" s="4"/>
      <c r="AA207" s="4"/>
      <c r="AC207" s="4"/>
      <c r="AD207" s="4"/>
      <c r="AF207" s="4"/>
      <c r="AG207" s="4"/>
      <c r="AK207" s="4"/>
      <c r="AL207" s="4"/>
    </row>
  </sheetData>
  <mergeCells count="1422">
    <mergeCell ref="M170:P170"/>
    <mergeCell ref="M160:P160"/>
    <mergeCell ref="F53:L53"/>
    <mergeCell ref="D141:L141"/>
    <mergeCell ref="D145:L149"/>
    <mergeCell ref="B192:F192"/>
    <mergeCell ref="M204:T204"/>
    <mergeCell ref="AG155:AJ155"/>
    <mergeCell ref="Y156:AB156"/>
    <mergeCell ref="Q156:T156"/>
    <mergeCell ref="AG156:AJ156"/>
    <mergeCell ref="AC156:AF156"/>
    <mergeCell ref="D162:L162"/>
    <mergeCell ref="F163:L163"/>
    <mergeCell ref="E160:K160"/>
    <mergeCell ref="D159:E159"/>
    <mergeCell ref="D57:L62"/>
    <mergeCell ref="D64:L64"/>
    <mergeCell ref="D65:L65"/>
    <mergeCell ref="D53:E53"/>
    <mergeCell ref="D150:L150"/>
    <mergeCell ref="D157:L157"/>
    <mergeCell ref="D158:L158"/>
    <mergeCell ref="F159:L159"/>
    <mergeCell ref="D161:L161"/>
    <mergeCell ref="D202:L202"/>
    <mergeCell ref="D203:L203"/>
    <mergeCell ref="D204:L204"/>
    <mergeCell ref="M140:O140"/>
    <mergeCell ref="U156:X156"/>
    <mergeCell ref="I189:O189"/>
    <mergeCell ref="Q182:T182"/>
    <mergeCell ref="Q181:T181"/>
    <mergeCell ref="F165:L165"/>
    <mergeCell ref="D174:L178"/>
    <mergeCell ref="D179:L179"/>
    <mergeCell ref="D180:L180"/>
    <mergeCell ref="D166:L166"/>
    <mergeCell ref="D168:L168"/>
    <mergeCell ref="D165:E165"/>
    <mergeCell ref="D167:L167"/>
    <mergeCell ref="U157:X157"/>
    <mergeCell ref="D153:L153"/>
    <mergeCell ref="D154:L154"/>
    <mergeCell ref="F155:L155"/>
    <mergeCell ref="U153:X153"/>
    <mergeCell ref="M141:O141"/>
    <mergeCell ref="D155:E155"/>
    <mergeCell ref="Q155:T155"/>
    <mergeCell ref="M154:P154"/>
    <mergeCell ref="Q154:T154"/>
    <mergeCell ref="U152:X152"/>
    <mergeCell ref="M165:P165"/>
    <mergeCell ref="M166:P166"/>
    <mergeCell ref="D164:L164"/>
    <mergeCell ref="D169:L169"/>
    <mergeCell ref="D170:L170"/>
    <mergeCell ref="Q160:T160"/>
    <mergeCell ref="Q161:T161"/>
    <mergeCell ref="Q145:AF145"/>
    <mergeCell ref="AC146:AF149"/>
    <mergeCell ref="Y141:AA141"/>
    <mergeCell ref="AB141:AD141"/>
    <mergeCell ref="V141:X141"/>
    <mergeCell ref="AG183:AJ183"/>
    <mergeCell ref="M63:O63"/>
    <mergeCell ref="P57:R62"/>
    <mergeCell ref="M145:P149"/>
    <mergeCell ref="M64:O64"/>
    <mergeCell ref="M65:O65"/>
    <mergeCell ref="Q179:T179"/>
    <mergeCell ref="M174:P178"/>
    <mergeCell ref="M169:P169"/>
    <mergeCell ref="AC183:AF183"/>
    <mergeCell ref="C190:E190"/>
    <mergeCell ref="I190:O190"/>
    <mergeCell ref="AD187:AJ187"/>
    <mergeCell ref="I186:O186"/>
    <mergeCell ref="Y187:AB187"/>
    <mergeCell ref="D183:L183"/>
    <mergeCell ref="AD186:AJ186"/>
    <mergeCell ref="S186:X187"/>
    <mergeCell ref="I187:O187"/>
    <mergeCell ref="Y183:AB183"/>
    <mergeCell ref="U179:X179"/>
    <mergeCell ref="U181:X181"/>
    <mergeCell ref="Y163:AB163"/>
    <mergeCell ref="Y179:AB179"/>
    <mergeCell ref="Y170:AB170"/>
    <mergeCell ref="U175:X178"/>
    <mergeCell ref="U183:X183"/>
    <mergeCell ref="U164:X164"/>
    <mergeCell ref="U168:X168"/>
    <mergeCell ref="AC155:AF155"/>
    <mergeCell ref="AC162:AF162"/>
    <mergeCell ref="M162:P162"/>
    <mergeCell ref="Y162:AB162"/>
    <mergeCell ref="Y160:AB160"/>
    <mergeCell ref="Y159:AB159"/>
    <mergeCell ref="B2:AG2"/>
    <mergeCell ref="B5:AG5"/>
    <mergeCell ref="Q16:AF16"/>
    <mergeCell ref="U20:X20"/>
    <mergeCell ref="Y17:AB19"/>
    <mergeCell ref="AE9:AG9"/>
    <mergeCell ref="AG20:AJ20"/>
    <mergeCell ref="AH13:AJ13"/>
    <mergeCell ref="M16:P19"/>
    <mergeCell ref="AH5:AJ5"/>
    <mergeCell ref="AH6:AJ6"/>
    <mergeCell ref="AH7:AJ7"/>
    <mergeCell ref="AH9:AJ9"/>
    <mergeCell ref="AH10:AJ10"/>
    <mergeCell ref="U17:X19"/>
    <mergeCell ref="Q17:T19"/>
    <mergeCell ref="AH8:AJ8"/>
    <mergeCell ref="M20:P20"/>
    <mergeCell ref="AC158:AF158"/>
    <mergeCell ref="Y150:AB150"/>
    <mergeCell ref="AG157:AJ157"/>
    <mergeCell ref="AC157:AF157"/>
    <mergeCell ref="AG158:AJ158"/>
    <mergeCell ref="Q159:T159"/>
    <mergeCell ref="AE7:AG7"/>
    <mergeCell ref="B3:AG3"/>
    <mergeCell ref="B4:AG4"/>
    <mergeCell ref="P7:V7"/>
    <mergeCell ref="D16:L19"/>
    <mergeCell ref="D20:L20"/>
    <mergeCell ref="B13:N13"/>
    <mergeCell ref="O10:AD10"/>
    <mergeCell ref="B11:N11"/>
    <mergeCell ref="AD6:AG6"/>
    <mergeCell ref="B12:N12"/>
    <mergeCell ref="AE10:AG10"/>
    <mergeCell ref="O11:AD11"/>
    <mergeCell ref="Q20:T20"/>
    <mergeCell ref="B14:AG14"/>
    <mergeCell ref="C16:C19"/>
    <mergeCell ref="Y20:AB20"/>
    <mergeCell ref="B10:N10"/>
    <mergeCell ref="B9:N9"/>
    <mergeCell ref="Q21:T21"/>
    <mergeCell ref="U21:X21"/>
    <mergeCell ref="AG21:AJ21"/>
    <mergeCell ref="M21:P21"/>
    <mergeCell ref="Y21:AB21"/>
    <mergeCell ref="D21:L21"/>
    <mergeCell ref="AC20:AF20"/>
    <mergeCell ref="O9:AD9"/>
    <mergeCell ref="AE12:AG12"/>
    <mergeCell ref="AE13:AG13"/>
    <mergeCell ref="AG16:AJ19"/>
    <mergeCell ref="AH11:AJ11"/>
    <mergeCell ref="AE11:AG11"/>
    <mergeCell ref="AH12:AJ12"/>
    <mergeCell ref="U22:X22"/>
    <mergeCell ref="Y22:AB22"/>
    <mergeCell ref="B16:B19"/>
    <mergeCell ref="AC21:AF21"/>
    <mergeCell ref="AG22:AJ22"/>
    <mergeCell ref="AC17:AF19"/>
    <mergeCell ref="D22:L22"/>
    <mergeCell ref="AC22:AF22"/>
    <mergeCell ref="M22:P22"/>
    <mergeCell ref="AB65:AD65"/>
    <mergeCell ref="AE63:AG63"/>
    <mergeCell ref="AB59:AD62"/>
    <mergeCell ref="AE57:AJ58"/>
    <mergeCell ref="V63:X63"/>
    <mergeCell ref="B55:AF55"/>
    <mergeCell ref="Y59:AA62"/>
    <mergeCell ref="AH59:AJ62"/>
    <mergeCell ref="Q53:T53"/>
    <mergeCell ref="Q22:T22"/>
    <mergeCell ref="V59:X62"/>
    <mergeCell ref="S59:U62"/>
    <mergeCell ref="D63:L63"/>
    <mergeCell ref="Y63:AA63"/>
    <mergeCell ref="AG53:AJ53"/>
    <mergeCell ref="AC53:AF53"/>
    <mergeCell ref="M57:O62"/>
    <mergeCell ref="U53:X53"/>
    <mergeCell ref="AH63:AJ63"/>
    <mergeCell ref="AG55:AJ55"/>
    <mergeCell ref="AC25:AF25"/>
    <mergeCell ref="AG25:AJ25"/>
    <mergeCell ref="D26:E26"/>
    <mergeCell ref="F26:L26"/>
    <mergeCell ref="M26:P26"/>
    <mergeCell ref="Q26:T26"/>
    <mergeCell ref="U26:X26"/>
    <mergeCell ref="Y26:AB26"/>
    <mergeCell ref="AC26:AF26"/>
    <mergeCell ref="AG26:AJ26"/>
    <mergeCell ref="D25:E25"/>
    <mergeCell ref="F25:L25"/>
    <mergeCell ref="AG153:AJ153"/>
    <mergeCell ref="AC153:AF153"/>
    <mergeCell ref="Y153:AB153"/>
    <mergeCell ref="AC154:AF154"/>
    <mergeCell ref="Y154:AB154"/>
    <mergeCell ref="AG154:AJ154"/>
    <mergeCell ref="AH64:AJ64"/>
    <mergeCell ref="Y65:AA65"/>
    <mergeCell ref="AB64:AD64"/>
    <mergeCell ref="AH65:AJ65"/>
    <mergeCell ref="AG143:AJ143"/>
    <mergeCell ref="Y64:AA64"/>
    <mergeCell ref="AB140:AD140"/>
    <mergeCell ref="AE64:AG64"/>
    <mergeCell ref="P63:R63"/>
    <mergeCell ref="AC33:AF33"/>
    <mergeCell ref="AG33:AJ33"/>
    <mergeCell ref="AC34:AF34"/>
    <mergeCell ref="AG34:AJ34"/>
    <mergeCell ref="S57:AD58"/>
    <mergeCell ref="S64:U64"/>
    <mergeCell ref="S63:U63"/>
    <mergeCell ref="S65:U65"/>
    <mergeCell ref="P65:R65"/>
    <mergeCell ref="V64:X64"/>
    <mergeCell ref="V65:X65"/>
    <mergeCell ref="P64:R64"/>
    <mergeCell ref="Y53:AB53"/>
    <mergeCell ref="M53:P53"/>
    <mergeCell ref="AE59:AG62"/>
    <mergeCell ref="AB63:AD63"/>
    <mergeCell ref="AE65:AG65"/>
    <mergeCell ref="Y165:AB165"/>
    <mergeCell ref="Y166:AB166"/>
    <mergeCell ref="Y164:AB164"/>
    <mergeCell ref="Y167:AB167"/>
    <mergeCell ref="U170:X170"/>
    <mergeCell ref="Y168:AB168"/>
    <mergeCell ref="AG164:AJ164"/>
    <mergeCell ref="AG174:AJ178"/>
    <mergeCell ref="AC175:AF178"/>
    <mergeCell ref="Q174:AF174"/>
    <mergeCell ref="Y175:AB178"/>
    <mergeCell ref="AG145:AJ149"/>
    <mergeCell ref="AH141:AJ141"/>
    <mergeCell ref="AH140:AJ140"/>
    <mergeCell ref="AE141:AG141"/>
    <mergeCell ref="AC152:AF152"/>
    <mergeCell ref="AE140:AG140"/>
    <mergeCell ref="AC150:AF150"/>
    <mergeCell ref="P140:R140"/>
    <mergeCell ref="Y140:AA140"/>
    <mergeCell ref="M150:P150"/>
    <mergeCell ref="S141:U141"/>
    <mergeCell ref="Y146:AB149"/>
    <mergeCell ref="P141:R141"/>
    <mergeCell ref="B143:AF143"/>
    <mergeCell ref="S140:U140"/>
    <mergeCell ref="J140:K140"/>
    <mergeCell ref="Y182:AB182"/>
    <mergeCell ref="Y181:AB181"/>
    <mergeCell ref="U182:X182"/>
    <mergeCell ref="Y180:AB180"/>
    <mergeCell ref="U180:X180"/>
    <mergeCell ref="Q180:T180"/>
    <mergeCell ref="AG182:AJ182"/>
    <mergeCell ref="AG179:AJ179"/>
    <mergeCell ref="AG180:AJ180"/>
    <mergeCell ref="AC180:AF180"/>
    <mergeCell ref="AC182:AF182"/>
    <mergeCell ref="AC181:AF181"/>
    <mergeCell ref="AG181:AJ181"/>
    <mergeCell ref="AC179:AF179"/>
    <mergeCell ref="Y157:AB157"/>
    <mergeCell ref="AC151:AF151"/>
    <mergeCell ref="Y161:AB161"/>
    <mergeCell ref="U160:X160"/>
    <mergeCell ref="U161:X161"/>
    <mergeCell ref="Q157:T157"/>
    <mergeCell ref="AG172:AJ172"/>
    <mergeCell ref="AG170:AJ170"/>
    <mergeCell ref="AG169:AJ169"/>
    <mergeCell ref="AC167:AF167"/>
    <mergeCell ref="AC165:AF165"/>
    <mergeCell ref="AG167:AJ167"/>
    <mergeCell ref="AC168:AF168"/>
    <mergeCell ref="AG168:AJ168"/>
    <mergeCell ref="AC166:AF166"/>
    <mergeCell ref="AG166:AJ166"/>
    <mergeCell ref="AC170:AF170"/>
    <mergeCell ref="Q170:T170"/>
    <mergeCell ref="E140:I140"/>
    <mergeCell ref="E156:K156"/>
    <mergeCell ref="M157:P157"/>
    <mergeCell ref="M155:P155"/>
    <mergeCell ref="Q146:T149"/>
    <mergeCell ref="AG165:AJ165"/>
    <mergeCell ref="Q169:T169"/>
    <mergeCell ref="Q166:T166"/>
    <mergeCell ref="Q165:T165"/>
    <mergeCell ref="U166:X166"/>
    <mergeCell ref="U167:X167"/>
    <mergeCell ref="AC169:AF169"/>
    <mergeCell ref="Y169:AB169"/>
    <mergeCell ref="AG160:AJ160"/>
    <mergeCell ref="AG161:AJ161"/>
    <mergeCell ref="AC159:AF159"/>
    <mergeCell ref="AG162:AJ162"/>
    <mergeCell ref="AC163:AF163"/>
    <mergeCell ref="AG163:AJ163"/>
    <mergeCell ref="AC161:AF161"/>
    <mergeCell ref="AC160:AF160"/>
    <mergeCell ref="AG159:AJ159"/>
    <mergeCell ref="AG152:AJ152"/>
    <mergeCell ref="AG151:AJ151"/>
    <mergeCell ref="AG150:AJ150"/>
    <mergeCell ref="Y151:AB151"/>
    <mergeCell ref="Y152:AB152"/>
    <mergeCell ref="Y155:AB155"/>
    <mergeCell ref="Y158:AB158"/>
    <mergeCell ref="Q168:T168"/>
    <mergeCell ref="V140:X140"/>
    <mergeCell ref="AC164:AF164"/>
    <mergeCell ref="U169:X169"/>
    <mergeCell ref="U165:X165"/>
    <mergeCell ref="M168:P168"/>
    <mergeCell ref="U150:X150"/>
    <mergeCell ref="U146:X149"/>
    <mergeCell ref="U151:X151"/>
    <mergeCell ref="Q153:T153"/>
    <mergeCell ref="U155:X155"/>
    <mergeCell ref="D151:L151"/>
    <mergeCell ref="D152:L152"/>
    <mergeCell ref="U159:X159"/>
    <mergeCell ref="Q162:T162"/>
    <mergeCell ref="M161:P161"/>
    <mergeCell ref="Q163:T163"/>
    <mergeCell ref="U162:X162"/>
    <mergeCell ref="D163:E163"/>
    <mergeCell ref="M163:P163"/>
    <mergeCell ref="U163:X163"/>
    <mergeCell ref="U154:X154"/>
    <mergeCell ref="Q158:T158"/>
    <mergeCell ref="M158:P158"/>
    <mergeCell ref="M156:P156"/>
    <mergeCell ref="M153:P153"/>
    <mergeCell ref="M152:P152"/>
    <mergeCell ref="M151:P151"/>
    <mergeCell ref="Q150:T150"/>
    <mergeCell ref="Q151:T151"/>
    <mergeCell ref="Q152:T152"/>
    <mergeCell ref="Q164:T164"/>
    <mergeCell ref="M159:P159"/>
    <mergeCell ref="M164:P164"/>
    <mergeCell ref="U158:X158"/>
    <mergeCell ref="M206:T206"/>
    <mergeCell ref="M198:T198"/>
    <mergeCell ref="M199:T199"/>
    <mergeCell ref="M200:T200"/>
    <mergeCell ref="D198:L198"/>
    <mergeCell ref="D199:L199"/>
    <mergeCell ref="D200:L200"/>
    <mergeCell ref="D205:L205"/>
    <mergeCell ref="D206:L206"/>
    <mergeCell ref="Q183:T183"/>
    <mergeCell ref="D182:L182"/>
    <mergeCell ref="M201:T201"/>
    <mergeCell ref="M202:T202"/>
    <mergeCell ref="M203:T203"/>
    <mergeCell ref="M205:T205"/>
    <mergeCell ref="M167:P167"/>
    <mergeCell ref="C187:E187"/>
    <mergeCell ref="M181:P181"/>
    <mergeCell ref="M182:P182"/>
    <mergeCell ref="M183:P183"/>
    <mergeCell ref="D181:K181"/>
    <mergeCell ref="M180:P180"/>
    <mergeCell ref="D196:K196"/>
    <mergeCell ref="M196:T196"/>
    <mergeCell ref="M197:T197"/>
    <mergeCell ref="D195:L195"/>
    <mergeCell ref="D197:L197"/>
    <mergeCell ref="M179:P179"/>
    <mergeCell ref="M195:T195"/>
    <mergeCell ref="Q167:T167"/>
    <mergeCell ref="Q175:T178"/>
    <mergeCell ref="D201:L201"/>
    <mergeCell ref="S67:U67"/>
    <mergeCell ref="V67:X67"/>
    <mergeCell ref="Y67:AA67"/>
    <mergeCell ref="AB67:AD67"/>
    <mergeCell ref="AE67:AG67"/>
    <mergeCell ref="AH67:AJ67"/>
    <mergeCell ref="V66:X66"/>
    <mergeCell ref="Y66:AA66"/>
    <mergeCell ref="AB66:AD66"/>
    <mergeCell ref="AE66:AG66"/>
    <mergeCell ref="AH66:AJ66"/>
    <mergeCell ref="D67:E67"/>
    <mergeCell ref="G67:I67"/>
    <mergeCell ref="J67:K67"/>
    <mergeCell ref="M67:O67"/>
    <mergeCell ref="P67:R67"/>
    <mergeCell ref="D66:E66"/>
    <mergeCell ref="G66:I66"/>
    <mergeCell ref="J66:K66"/>
    <mergeCell ref="M66:O66"/>
    <mergeCell ref="P66:R66"/>
    <mergeCell ref="S66:U66"/>
    <mergeCell ref="S69:U69"/>
    <mergeCell ref="V69:X69"/>
    <mergeCell ref="Y69:AA69"/>
    <mergeCell ref="AB69:AD69"/>
    <mergeCell ref="AE69:AG69"/>
    <mergeCell ref="AH69:AJ69"/>
    <mergeCell ref="V68:X68"/>
    <mergeCell ref="Y68:AA68"/>
    <mergeCell ref="AB68:AD68"/>
    <mergeCell ref="AE68:AG68"/>
    <mergeCell ref="AH68:AJ68"/>
    <mergeCell ref="D69:E69"/>
    <mergeCell ref="G69:I69"/>
    <mergeCell ref="J69:K69"/>
    <mergeCell ref="M69:O69"/>
    <mergeCell ref="P69:R69"/>
    <mergeCell ref="D68:E68"/>
    <mergeCell ref="G68:I68"/>
    <mergeCell ref="J68:K68"/>
    <mergeCell ref="M68:O68"/>
    <mergeCell ref="P68:R68"/>
    <mergeCell ref="S68:U68"/>
    <mergeCell ref="S71:U71"/>
    <mergeCell ref="V71:X71"/>
    <mergeCell ref="Y71:AA71"/>
    <mergeCell ref="AB71:AD71"/>
    <mergeCell ref="AE71:AG71"/>
    <mergeCell ref="AH71:AJ71"/>
    <mergeCell ref="V70:X70"/>
    <mergeCell ref="Y70:AA70"/>
    <mergeCell ref="AB70:AD70"/>
    <mergeCell ref="AE70:AG70"/>
    <mergeCell ref="AH70:AJ70"/>
    <mergeCell ref="D71:E71"/>
    <mergeCell ref="G71:I71"/>
    <mergeCell ref="J71:K71"/>
    <mergeCell ref="M71:O71"/>
    <mergeCell ref="P71:R71"/>
    <mergeCell ref="D70:E70"/>
    <mergeCell ref="G70:I70"/>
    <mergeCell ref="J70:K70"/>
    <mergeCell ref="M70:O70"/>
    <mergeCell ref="P70:R70"/>
    <mergeCell ref="S70:U70"/>
    <mergeCell ref="S73:U73"/>
    <mergeCell ref="V73:X73"/>
    <mergeCell ref="Y73:AA73"/>
    <mergeCell ref="AB73:AD73"/>
    <mergeCell ref="AE73:AG73"/>
    <mergeCell ref="AH73:AJ73"/>
    <mergeCell ref="V72:X72"/>
    <mergeCell ref="Y72:AA72"/>
    <mergeCell ref="AB72:AD72"/>
    <mergeCell ref="AE72:AG72"/>
    <mergeCell ref="AH72:AJ72"/>
    <mergeCell ref="D73:E73"/>
    <mergeCell ref="G73:I73"/>
    <mergeCell ref="J73:K73"/>
    <mergeCell ref="M73:O73"/>
    <mergeCell ref="P73:R73"/>
    <mergeCell ref="D72:E72"/>
    <mergeCell ref="G72:I72"/>
    <mergeCell ref="J72:K72"/>
    <mergeCell ref="M72:O72"/>
    <mergeCell ref="P72:R72"/>
    <mergeCell ref="S72:U72"/>
    <mergeCell ref="S75:U75"/>
    <mergeCell ref="V75:X75"/>
    <mergeCell ref="Y75:AA75"/>
    <mergeCell ref="AB75:AD75"/>
    <mergeCell ref="AE75:AG75"/>
    <mergeCell ref="AH75:AJ75"/>
    <mergeCell ref="V74:X74"/>
    <mergeCell ref="Y74:AA74"/>
    <mergeCell ref="AB74:AD74"/>
    <mergeCell ref="AE74:AG74"/>
    <mergeCell ref="AH74:AJ74"/>
    <mergeCell ref="D75:E75"/>
    <mergeCell ref="G75:I75"/>
    <mergeCell ref="J75:K75"/>
    <mergeCell ref="M75:O75"/>
    <mergeCell ref="P75:R75"/>
    <mergeCell ref="D74:E74"/>
    <mergeCell ref="G74:I74"/>
    <mergeCell ref="J74:K74"/>
    <mergeCell ref="M74:O74"/>
    <mergeCell ref="P74:R74"/>
    <mergeCell ref="S74:U74"/>
    <mergeCell ref="S77:U77"/>
    <mergeCell ref="V77:X77"/>
    <mergeCell ref="Y77:AA77"/>
    <mergeCell ref="AB77:AD77"/>
    <mergeCell ref="AE77:AG77"/>
    <mergeCell ref="AH77:AJ77"/>
    <mergeCell ref="V76:X76"/>
    <mergeCell ref="Y76:AA76"/>
    <mergeCell ref="AB76:AD76"/>
    <mergeCell ref="AE76:AG76"/>
    <mergeCell ref="AH76:AJ76"/>
    <mergeCell ref="D77:E77"/>
    <mergeCell ref="G77:I77"/>
    <mergeCell ref="J77:K77"/>
    <mergeCell ref="M77:O77"/>
    <mergeCell ref="P77:R77"/>
    <mergeCell ref="D76:E76"/>
    <mergeCell ref="G76:I76"/>
    <mergeCell ref="J76:K76"/>
    <mergeCell ref="M76:O76"/>
    <mergeCell ref="P76:R76"/>
    <mergeCell ref="S76:U76"/>
    <mergeCell ref="S79:U79"/>
    <mergeCell ref="V79:X79"/>
    <mergeCell ref="Y79:AA79"/>
    <mergeCell ref="AB79:AD79"/>
    <mergeCell ref="AE79:AG79"/>
    <mergeCell ref="AH79:AJ79"/>
    <mergeCell ref="V78:X78"/>
    <mergeCell ref="Y78:AA78"/>
    <mergeCell ref="AB78:AD78"/>
    <mergeCell ref="AE78:AG78"/>
    <mergeCell ref="AH78:AJ78"/>
    <mergeCell ref="D79:E79"/>
    <mergeCell ref="G79:I79"/>
    <mergeCell ref="J79:K79"/>
    <mergeCell ref="M79:O79"/>
    <mergeCell ref="P79:R79"/>
    <mergeCell ref="D78:E78"/>
    <mergeCell ref="G78:I78"/>
    <mergeCell ref="J78:K78"/>
    <mergeCell ref="M78:O78"/>
    <mergeCell ref="P78:R78"/>
    <mergeCell ref="S78:U78"/>
    <mergeCell ref="S81:U81"/>
    <mergeCell ref="V81:X81"/>
    <mergeCell ref="Y81:AA81"/>
    <mergeCell ref="AB81:AD81"/>
    <mergeCell ref="AE81:AG81"/>
    <mergeCell ref="AH81:AJ81"/>
    <mergeCell ref="V80:X80"/>
    <mergeCell ref="Y80:AA80"/>
    <mergeCell ref="AB80:AD80"/>
    <mergeCell ref="AE80:AG80"/>
    <mergeCell ref="AH80:AJ80"/>
    <mergeCell ref="D81:E81"/>
    <mergeCell ref="G81:I81"/>
    <mergeCell ref="J81:K81"/>
    <mergeCell ref="M81:O81"/>
    <mergeCell ref="P81:R81"/>
    <mergeCell ref="D80:E80"/>
    <mergeCell ref="G80:I80"/>
    <mergeCell ref="J80:K80"/>
    <mergeCell ref="M80:O80"/>
    <mergeCell ref="P80:R80"/>
    <mergeCell ref="S80:U80"/>
    <mergeCell ref="S83:U83"/>
    <mergeCell ref="V83:X83"/>
    <mergeCell ref="Y83:AA83"/>
    <mergeCell ref="AB83:AD83"/>
    <mergeCell ref="AE83:AG83"/>
    <mergeCell ref="AH83:AJ83"/>
    <mergeCell ref="V82:X82"/>
    <mergeCell ref="Y82:AA82"/>
    <mergeCell ref="AB82:AD82"/>
    <mergeCell ref="AE82:AG82"/>
    <mergeCell ref="AH82:AJ82"/>
    <mergeCell ref="D83:E83"/>
    <mergeCell ref="G83:I83"/>
    <mergeCell ref="J83:K83"/>
    <mergeCell ref="M83:O83"/>
    <mergeCell ref="P83:R83"/>
    <mergeCell ref="D82:E82"/>
    <mergeCell ref="G82:I82"/>
    <mergeCell ref="J82:K82"/>
    <mergeCell ref="M82:O82"/>
    <mergeCell ref="P82:R82"/>
    <mergeCell ref="S82:U82"/>
    <mergeCell ref="S85:U85"/>
    <mergeCell ref="V85:X85"/>
    <mergeCell ref="Y85:AA85"/>
    <mergeCell ref="AB85:AD85"/>
    <mergeCell ref="AE85:AG85"/>
    <mergeCell ref="AH85:AJ85"/>
    <mergeCell ref="V84:X84"/>
    <mergeCell ref="Y84:AA84"/>
    <mergeCell ref="AB84:AD84"/>
    <mergeCell ref="AE84:AG84"/>
    <mergeCell ref="AH84:AJ84"/>
    <mergeCell ref="D85:E85"/>
    <mergeCell ref="G85:I85"/>
    <mergeCell ref="J85:K85"/>
    <mergeCell ref="M85:O85"/>
    <mergeCell ref="P85:R85"/>
    <mergeCell ref="D84:E84"/>
    <mergeCell ref="G84:I84"/>
    <mergeCell ref="J84:K84"/>
    <mergeCell ref="M84:O84"/>
    <mergeCell ref="P84:R84"/>
    <mergeCell ref="S84:U84"/>
    <mergeCell ref="S87:U87"/>
    <mergeCell ref="V87:X87"/>
    <mergeCell ref="Y87:AA87"/>
    <mergeCell ref="AB87:AD87"/>
    <mergeCell ref="AE87:AG87"/>
    <mergeCell ref="AH87:AJ87"/>
    <mergeCell ref="V86:X86"/>
    <mergeCell ref="Y86:AA86"/>
    <mergeCell ref="AB86:AD86"/>
    <mergeCell ref="AE86:AG86"/>
    <mergeCell ref="AH86:AJ86"/>
    <mergeCell ref="D87:E87"/>
    <mergeCell ref="G87:I87"/>
    <mergeCell ref="J87:K87"/>
    <mergeCell ref="M87:O87"/>
    <mergeCell ref="P87:R87"/>
    <mergeCell ref="D86:E86"/>
    <mergeCell ref="G86:I86"/>
    <mergeCell ref="J86:K86"/>
    <mergeCell ref="M86:O86"/>
    <mergeCell ref="P86:R86"/>
    <mergeCell ref="S86:U86"/>
    <mergeCell ref="S89:U89"/>
    <mergeCell ref="V89:X89"/>
    <mergeCell ref="Y89:AA89"/>
    <mergeCell ref="AB89:AD89"/>
    <mergeCell ref="AE89:AG89"/>
    <mergeCell ref="AH89:AJ89"/>
    <mergeCell ref="V88:X88"/>
    <mergeCell ref="Y88:AA88"/>
    <mergeCell ref="AB88:AD88"/>
    <mergeCell ref="AE88:AG88"/>
    <mergeCell ref="AH88:AJ88"/>
    <mergeCell ref="D89:E89"/>
    <mergeCell ref="G89:I89"/>
    <mergeCell ref="J89:K89"/>
    <mergeCell ref="M89:O89"/>
    <mergeCell ref="P89:R89"/>
    <mergeCell ref="D88:E88"/>
    <mergeCell ref="G88:I88"/>
    <mergeCell ref="J88:K88"/>
    <mergeCell ref="M88:O88"/>
    <mergeCell ref="P88:R88"/>
    <mergeCell ref="S88:U88"/>
    <mergeCell ref="S91:U91"/>
    <mergeCell ref="V91:X91"/>
    <mergeCell ref="Y91:AA91"/>
    <mergeCell ref="AB91:AD91"/>
    <mergeCell ref="AE91:AG91"/>
    <mergeCell ref="AH91:AJ91"/>
    <mergeCell ref="V90:X90"/>
    <mergeCell ref="Y90:AA90"/>
    <mergeCell ref="AB90:AD90"/>
    <mergeCell ref="AE90:AG90"/>
    <mergeCell ref="AH90:AJ90"/>
    <mergeCell ref="D91:E91"/>
    <mergeCell ref="G91:I91"/>
    <mergeCell ref="J91:K91"/>
    <mergeCell ref="M91:O91"/>
    <mergeCell ref="P91:R91"/>
    <mergeCell ref="D90:E90"/>
    <mergeCell ref="G90:I90"/>
    <mergeCell ref="J90:K90"/>
    <mergeCell ref="M90:O90"/>
    <mergeCell ref="P90:R90"/>
    <mergeCell ref="S90:U90"/>
    <mergeCell ref="S93:U93"/>
    <mergeCell ref="V93:X93"/>
    <mergeCell ref="Y93:AA93"/>
    <mergeCell ref="AB93:AD93"/>
    <mergeCell ref="AE93:AG93"/>
    <mergeCell ref="AH93:AJ93"/>
    <mergeCell ref="V92:X92"/>
    <mergeCell ref="Y92:AA92"/>
    <mergeCell ref="AB92:AD92"/>
    <mergeCell ref="AE92:AG92"/>
    <mergeCell ref="AH92:AJ92"/>
    <mergeCell ref="D93:E93"/>
    <mergeCell ref="G93:I93"/>
    <mergeCell ref="J93:K93"/>
    <mergeCell ref="M93:O93"/>
    <mergeCell ref="P93:R93"/>
    <mergeCell ref="D92:E92"/>
    <mergeCell ref="G92:I92"/>
    <mergeCell ref="J92:K92"/>
    <mergeCell ref="M92:O92"/>
    <mergeCell ref="P92:R92"/>
    <mergeCell ref="S92:U92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D95:E95"/>
    <mergeCell ref="G95:I95"/>
    <mergeCell ref="J95:K95"/>
    <mergeCell ref="M95:O95"/>
    <mergeCell ref="P95:R95"/>
    <mergeCell ref="D94:E94"/>
    <mergeCell ref="G94:I94"/>
    <mergeCell ref="J94:K94"/>
    <mergeCell ref="M94:O94"/>
    <mergeCell ref="P94:R94"/>
    <mergeCell ref="S94:U94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D97:E97"/>
    <mergeCell ref="G97:I97"/>
    <mergeCell ref="J97:K97"/>
    <mergeCell ref="M97:O97"/>
    <mergeCell ref="P97:R97"/>
    <mergeCell ref="D96:E96"/>
    <mergeCell ref="G96:I96"/>
    <mergeCell ref="J96:K96"/>
    <mergeCell ref="M96:O96"/>
    <mergeCell ref="P96:R96"/>
    <mergeCell ref="S96:U96"/>
    <mergeCell ref="S99:U99"/>
    <mergeCell ref="V99:X99"/>
    <mergeCell ref="Y99:AA99"/>
    <mergeCell ref="AB99:AD99"/>
    <mergeCell ref="AE99:AG99"/>
    <mergeCell ref="AH99:AJ99"/>
    <mergeCell ref="V98:X98"/>
    <mergeCell ref="Y98:AA98"/>
    <mergeCell ref="AB98:AD98"/>
    <mergeCell ref="AE98:AG98"/>
    <mergeCell ref="AH98:AJ98"/>
    <mergeCell ref="D99:E99"/>
    <mergeCell ref="G99:I99"/>
    <mergeCell ref="J99:K99"/>
    <mergeCell ref="M99:O99"/>
    <mergeCell ref="P99:R99"/>
    <mergeCell ref="D98:E98"/>
    <mergeCell ref="G98:I98"/>
    <mergeCell ref="J98:K98"/>
    <mergeCell ref="M98:O98"/>
    <mergeCell ref="P98:R98"/>
    <mergeCell ref="S98:U98"/>
    <mergeCell ref="S101:U101"/>
    <mergeCell ref="V101:X101"/>
    <mergeCell ref="Y101:AA101"/>
    <mergeCell ref="AB101:AD101"/>
    <mergeCell ref="AE101:AG101"/>
    <mergeCell ref="AH101:AJ101"/>
    <mergeCell ref="V100:X100"/>
    <mergeCell ref="Y100:AA100"/>
    <mergeCell ref="AB100:AD100"/>
    <mergeCell ref="AE100:AG100"/>
    <mergeCell ref="AH100:AJ100"/>
    <mergeCell ref="D101:E101"/>
    <mergeCell ref="G101:I101"/>
    <mergeCell ref="J101:K101"/>
    <mergeCell ref="M101:O101"/>
    <mergeCell ref="P101:R101"/>
    <mergeCell ref="D100:E100"/>
    <mergeCell ref="G100:I100"/>
    <mergeCell ref="J100:K100"/>
    <mergeCell ref="M100:O100"/>
    <mergeCell ref="P100:R100"/>
    <mergeCell ref="S100:U100"/>
    <mergeCell ref="S103:U103"/>
    <mergeCell ref="V103:X103"/>
    <mergeCell ref="Y103:AA103"/>
    <mergeCell ref="AB103:AD103"/>
    <mergeCell ref="AE103:AG103"/>
    <mergeCell ref="AH103:AJ103"/>
    <mergeCell ref="V102:X102"/>
    <mergeCell ref="Y102:AA102"/>
    <mergeCell ref="AB102:AD102"/>
    <mergeCell ref="AE102:AG102"/>
    <mergeCell ref="AH102:AJ102"/>
    <mergeCell ref="D103:E103"/>
    <mergeCell ref="G103:I103"/>
    <mergeCell ref="J103:K103"/>
    <mergeCell ref="M103:O103"/>
    <mergeCell ref="P103:R103"/>
    <mergeCell ref="D102:E102"/>
    <mergeCell ref="G102:I102"/>
    <mergeCell ref="J102:K102"/>
    <mergeCell ref="M102:O102"/>
    <mergeCell ref="P102:R102"/>
    <mergeCell ref="S102:U102"/>
    <mergeCell ref="S105:U105"/>
    <mergeCell ref="V105:X105"/>
    <mergeCell ref="Y105:AA105"/>
    <mergeCell ref="AB105:AD105"/>
    <mergeCell ref="AE105:AG105"/>
    <mergeCell ref="AH105:AJ105"/>
    <mergeCell ref="V104:X104"/>
    <mergeCell ref="Y104:AA104"/>
    <mergeCell ref="AB104:AD104"/>
    <mergeCell ref="AE104:AG104"/>
    <mergeCell ref="AH104:AJ104"/>
    <mergeCell ref="D105:E105"/>
    <mergeCell ref="G105:I105"/>
    <mergeCell ref="J105:K105"/>
    <mergeCell ref="M105:O105"/>
    <mergeCell ref="P105:R105"/>
    <mergeCell ref="D104:E104"/>
    <mergeCell ref="G104:I104"/>
    <mergeCell ref="J104:K104"/>
    <mergeCell ref="M104:O104"/>
    <mergeCell ref="P104:R104"/>
    <mergeCell ref="S104:U104"/>
    <mergeCell ref="S107:U107"/>
    <mergeCell ref="V107:X107"/>
    <mergeCell ref="Y107:AA107"/>
    <mergeCell ref="AB107:AD107"/>
    <mergeCell ref="AE107:AG107"/>
    <mergeCell ref="AH107:AJ107"/>
    <mergeCell ref="V106:X106"/>
    <mergeCell ref="Y106:AA106"/>
    <mergeCell ref="AB106:AD106"/>
    <mergeCell ref="AE106:AG106"/>
    <mergeCell ref="AH106:AJ106"/>
    <mergeCell ref="D107:E107"/>
    <mergeCell ref="G107:I107"/>
    <mergeCell ref="J107:K107"/>
    <mergeCell ref="M107:O107"/>
    <mergeCell ref="P107:R107"/>
    <mergeCell ref="D106:E106"/>
    <mergeCell ref="G106:I106"/>
    <mergeCell ref="J106:K106"/>
    <mergeCell ref="M106:O106"/>
    <mergeCell ref="P106:R106"/>
    <mergeCell ref="S106:U106"/>
    <mergeCell ref="S109:U109"/>
    <mergeCell ref="V109:X109"/>
    <mergeCell ref="Y109:AA109"/>
    <mergeCell ref="AB109:AD109"/>
    <mergeCell ref="AE109:AG109"/>
    <mergeCell ref="AH109:AJ109"/>
    <mergeCell ref="V108:X108"/>
    <mergeCell ref="Y108:AA108"/>
    <mergeCell ref="AB108:AD108"/>
    <mergeCell ref="AE108:AG108"/>
    <mergeCell ref="AH108:AJ108"/>
    <mergeCell ref="D109:E109"/>
    <mergeCell ref="G109:I109"/>
    <mergeCell ref="J109:K109"/>
    <mergeCell ref="M109:O109"/>
    <mergeCell ref="P109:R109"/>
    <mergeCell ref="D108:E108"/>
    <mergeCell ref="G108:I108"/>
    <mergeCell ref="J108:K108"/>
    <mergeCell ref="M108:O108"/>
    <mergeCell ref="P108:R108"/>
    <mergeCell ref="S108:U108"/>
    <mergeCell ref="S111:U111"/>
    <mergeCell ref="V111:X111"/>
    <mergeCell ref="Y111:AA111"/>
    <mergeCell ref="AB111:AD111"/>
    <mergeCell ref="AE111:AG111"/>
    <mergeCell ref="AH111:AJ111"/>
    <mergeCell ref="V110:X110"/>
    <mergeCell ref="Y110:AA110"/>
    <mergeCell ref="AB110:AD110"/>
    <mergeCell ref="AE110:AG110"/>
    <mergeCell ref="AH110:AJ110"/>
    <mergeCell ref="D111:E111"/>
    <mergeCell ref="G111:I111"/>
    <mergeCell ref="J111:K111"/>
    <mergeCell ref="M111:O111"/>
    <mergeCell ref="P111:R111"/>
    <mergeCell ref="D110:E110"/>
    <mergeCell ref="G110:I110"/>
    <mergeCell ref="J110:K110"/>
    <mergeCell ref="M110:O110"/>
    <mergeCell ref="P110:R110"/>
    <mergeCell ref="S110:U110"/>
    <mergeCell ref="S113:U113"/>
    <mergeCell ref="V113:X113"/>
    <mergeCell ref="Y113:AA113"/>
    <mergeCell ref="AB113:AD113"/>
    <mergeCell ref="AE113:AG113"/>
    <mergeCell ref="AH113:AJ113"/>
    <mergeCell ref="V112:X112"/>
    <mergeCell ref="Y112:AA112"/>
    <mergeCell ref="AB112:AD112"/>
    <mergeCell ref="AE112:AG112"/>
    <mergeCell ref="AH112:AJ112"/>
    <mergeCell ref="D113:E113"/>
    <mergeCell ref="G113:I113"/>
    <mergeCell ref="J113:K113"/>
    <mergeCell ref="M113:O113"/>
    <mergeCell ref="P113:R113"/>
    <mergeCell ref="D112:E112"/>
    <mergeCell ref="G112:I112"/>
    <mergeCell ref="J112:K112"/>
    <mergeCell ref="M112:O112"/>
    <mergeCell ref="P112:R112"/>
    <mergeCell ref="S112:U112"/>
    <mergeCell ref="S115:U115"/>
    <mergeCell ref="V115:X115"/>
    <mergeCell ref="Y115:AA115"/>
    <mergeCell ref="AB115:AD115"/>
    <mergeCell ref="AE115:AG115"/>
    <mergeCell ref="AH115:AJ115"/>
    <mergeCell ref="V114:X114"/>
    <mergeCell ref="Y114:AA114"/>
    <mergeCell ref="AB114:AD114"/>
    <mergeCell ref="AE114:AG114"/>
    <mergeCell ref="AH114:AJ114"/>
    <mergeCell ref="D115:E115"/>
    <mergeCell ref="G115:I115"/>
    <mergeCell ref="J115:K115"/>
    <mergeCell ref="M115:O115"/>
    <mergeCell ref="P115:R115"/>
    <mergeCell ref="D114:E114"/>
    <mergeCell ref="G114:I114"/>
    <mergeCell ref="J114:K114"/>
    <mergeCell ref="M114:O114"/>
    <mergeCell ref="P114:R114"/>
    <mergeCell ref="S114:U114"/>
    <mergeCell ref="S117:U117"/>
    <mergeCell ref="V117:X117"/>
    <mergeCell ref="Y117:AA117"/>
    <mergeCell ref="AB117:AD117"/>
    <mergeCell ref="AE117:AG117"/>
    <mergeCell ref="AH117:AJ117"/>
    <mergeCell ref="V116:X116"/>
    <mergeCell ref="Y116:AA116"/>
    <mergeCell ref="AB116:AD116"/>
    <mergeCell ref="AE116:AG116"/>
    <mergeCell ref="AH116:AJ116"/>
    <mergeCell ref="D117:E117"/>
    <mergeCell ref="G117:I117"/>
    <mergeCell ref="J117:K117"/>
    <mergeCell ref="M117:O117"/>
    <mergeCell ref="P117:R117"/>
    <mergeCell ref="D116:E116"/>
    <mergeCell ref="G116:I116"/>
    <mergeCell ref="J116:K116"/>
    <mergeCell ref="M116:O116"/>
    <mergeCell ref="P116:R116"/>
    <mergeCell ref="S116:U116"/>
    <mergeCell ref="S119:U119"/>
    <mergeCell ref="V119:X119"/>
    <mergeCell ref="Y119:AA119"/>
    <mergeCell ref="AB119:AD119"/>
    <mergeCell ref="AE119:AG119"/>
    <mergeCell ref="AH119:AJ119"/>
    <mergeCell ref="V118:X118"/>
    <mergeCell ref="Y118:AA118"/>
    <mergeCell ref="AB118:AD118"/>
    <mergeCell ref="AE118:AG118"/>
    <mergeCell ref="AH118:AJ118"/>
    <mergeCell ref="D119:E119"/>
    <mergeCell ref="G119:I119"/>
    <mergeCell ref="J119:K119"/>
    <mergeCell ref="M119:O119"/>
    <mergeCell ref="P119:R119"/>
    <mergeCell ref="D118:E118"/>
    <mergeCell ref="G118:I118"/>
    <mergeCell ref="J118:K118"/>
    <mergeCell ref="M118:O118"/>
    <mergeCell ref="P118:R118"/>
    <mergeCell ref="S118:U118"/>
    <mergeCell ref="S121:U121"/>
    <mergeCell ref="V121:X121"/>
    <mergeCell ref="Y121:AA121"/>
    <mergeCell ref="AB121:AD121"/>
    <mergeCell ref="AE121:AG121"/>
    <mergeCell ref="AH121:AJ121"/>
    <mergeCell ref="V120:X120"/>
    <mergeCell ref="Y120:AA120"/>
    <mergeCell ref="AB120:AD120"/>
    <mergeCell ref="AE120:AG120"/>
    <mergeCell ref="AH120:AJ120"/>
    <mergeCell ref="D121:E121"/>
    <mergeCell ref="G121:I121"/>
    <mergeCell ref="J121:K121"/>
    <mergeCell ref="M121:O121"/>
    <mergeCell ref="P121:R121"/>
    <mergeCell ref="D120:E120"/>
    <mergeCell ref="G120:I120"/>
    <mergeCell ref="J120:K120"/>
    <mergeCell ref="M120:O120"/>
    <mergeCell ref="P120:R120"/>
    <mergeCell ref="S120:U120"/>
    <mergeCell ref="S123:U123"/>
    <mergeCell ref="V123:X123"/>
    <mergeCell ref="Y123:AA123"/>
    <mergeCell ref="AB123:AD123"/>
    <mergeCell ref="AE123:AG123"/>
    <mergeCell ref="AH123:AJ123"/>
    <mergeCell ref="V122:X122"/>
    <mergeCell ref="Y122:AA122"/>
    <mergeCell ref="AB122:AD122"/>
    <mergeCell ref="AE122:AG122"/>
    <mergeCell ref="AH122:AJ122"/>
    <mergeCell ref="D123:E123"/>
    <mergeCell ref="G123:I123"/>
    <mergeCell ref="J123:K123"/>
    <mergeCell ref="M123:O123"/>
    <mergeCell ref="P123:R123"/>
    <mergeCell ref="D122:E122"/>
    <mergeCell ref="G122:I122"/>
    <mergeCell ref="J122:K122"/>
    <mergeCell ref="M122:O122"/>
    <mergeCell ref="P122:R122"/>
    <mergeCell ref="S122:U122"/>
    <mergeCell ref="S125:U125"/>
    <mergeCell ref="V125:X125"/>
    <mergeCell ref="Y125:AA125"/>
    <mergeCell ref="AB125:AD125"/>
    <mergeCell ref="AE125:AG125"/>
    <mergeCell ref="AH125:AJ125"/>
    <mergeCell ref="V124:X124"/>
    <mergeCell ref="Y124:AA124"/>
    <mergeCell ref="AB124:AD124"/>
    <mergeCell ref="AE124:AG124"/>
    <mergeCell ref="AH124:AJ124"/>
    <mergeCell ref="D125:E125"/>
    <mergeCell ref="G125:I125"/>
    <mergeCell ref="J125:K125"/>
    <mergeCell ref="M125:O125"/>
    <mergeCell ref="P125:R125"/>
    <mergeCell ref="D124:E124"/>
    <mergeCell ref="G124:I124"/>
    <mergeCell ref="J124:K124"/>
    <mergeCell ref="M124:O124"/>
    <mergeCell ref="P124:R124"/>
    <mergeCell ref="S124:U124"/>
    <mergeCell ref="S127:U127"/>
    <mergeCell ref="V127:X127"/>
    <mergeCell ref="Y127:AA127"/>
    <mergeCell ref="AB127:AD127"/>
    <mergeCell ref="AE127:AG127"/>
    <mergeCell ref="AH127:AJ127"/>
    <mergeCell ref="V126:X126"/>
    <mergeCell ref="Y126:AA126"/>
    <mergeCell ref="AB126:AD126"/>
    <mergeCell ref="AE126:AG126"/>
    <mergeCell ref="AH126:AJ126"/>
    <mergeCell ref="D127:E127"/>
    <mergeCell ref="G127:I127"/>
    <mergeCell ref="J127:K127"/>
    <mergeCell ref="M127:O127"/>
    <mergeCell ref="P127:R127"/>
    <mergeCell ref="D126:E126"/>
    <mergeCell ref="G126:I126"/>
    <mergeCell ref="J126:K126"/>
    <mergeCell ref="M126:O126"/>
    <mergeCell ref="P126:R126"/>
    <mergeCell ref="S126:U126"/>
    <mergeCell ref="S129:U129"/>
    <mergeCell ref="V129:X129"/>
    <mergeCell ref="Y129:AA129"/>
    <mergeCell ref="AB129:AD129"/>
    <mergeCell ref="AE129:AG129"/>
    <mergeCell ref="AH129:AJ129"/>
    <mergeCell ref="V128:X128"/>
    <mergeCell ref="Y128:AA128"/>
    <mergeCell ref="AB128:AD128"/>
    <mergeCell ref="AE128:AG128"/>
    <mergeCell ref="AH128:AJ128"/>
    <mergeCell ref="D129:E129"/>
    <mergeCell ref="G129:I129"/>
    <mergeCell ref="J129:K129"/>
    <mergeCell ref="M129:O129"/>
    <mergeCell ref="P129:R129"/>
    <mergeCell ref="D128:E128"/>
    <mergeCell ref="G128:I128"/>
    <mergeCell ref="J128:K128"/>
    <mergeCell ref="M128:O128"/>
    <mergeCell ref="P128:R128"/>
    <mergeCell ref="S128:U128"/>
    <mergeCell ref="S131:U131"/>
    <mergeCell ref="V131:X131"/>
    <mergeCell ref="Y131:AA131"/>
    <mergeCell ref="AB131:AD131"/>
    <mergeCell ref="AE131:AG131"/>
    <mergeCell ref="AH131:AJ131"/>
    <mergeCell ref="V130:X130"/>
    <mergeCell ref="Y130:AA130"/>
    <mergeCell ref="AB130:AD130"/>
    <mergeCell ref="AE130:AG130"/>
    <mergeCell ref="AH130:AJ130"/>
    <mergeCell ref="D131:E131"/>
    <mergeCell ref="G131:I131"/>
    <mergeCell ref="J131:K131"/>
    <mergeCell ref="M131:O131"/>
    <mergeCell ref="P131:R131"/>
    <mergeCell ref="D130:E130"/>
    <mergeCell ref="G130:I130"/>
    <mergeCell ref="J130:K130"/>
    <mergeCell ref="M130:O130"/>
    <mergeCell ref="P130:R130"/>
    <mergeCell ref="S130:U130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D133:E133"/>
    <mergeCell ref="G133:I133"/>
    <mergeCell ref="J133:K133"/>
    <mergeCell ref="M133:O133"/>
    <mergeCell ref="P133:R133"/>
    <mergeCell ref="D132:E132"/>
    <mergeCell ref="G132:I132"/>
    <mergeCell ref="J132:K132"/>
    <mergeCell ref="M132:O132"/>
    <mergeCell ref="P132:R132"/>
    <mergeCell ref="S132:U132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D135:E135"/>
    <mergeCell ref="G135:I135"/>
    <mergeCell ref="J135:K135"/>
    <mergeCell ref="M135:O135"/>
    <mergeCell ref="P135:R135"/>
    <mergeCell ref="D134:E134"/>
    <mergeCell ref="G134:I134"/>
    <mergeCell ref="J134:K134"/>
    <mergeCell ref="M134:O134"/>
    <mergeCell ref="P134:R134"/>
    <mergeCell ref="S134:U134"/>
    <mergeCell ref="S137:U137"/>
    <mergeCell ref="V137:X137"/>
    <mergeCell ref="Y137:AA137"/>
    <mergeCell ref="AB137:AD137"/>
    <mergeCell ref="AE137:AG137"/>
    <mergeCell ref="AH137:AJ137"/>
    <mergeCell ref="V136:X136"/>
    <mergeCell ref="Y136:AA136"/>
    <mergeCell ref="AB136:AD136"/>
    <mergeCell ref="AE136:AG136"/>
    <mergeCell ref="AH136:AJ136"/>
    <mergeCell ref="D137:E137"/>
    <mergeCell ref="G137:I137"/>
    <mergeCell ref="J137:K137"/>
    <mergeCell ref="M137:O137"/>
    <mergeCell ref="P137:R137"/>
    <mergeCell ref="D136:E136"/>
    <mergeCell ref="G136:I136"/>
    <mergeCell ref="J136:K136"/>
    <mergeCell ref="M136:O136"/>
    <mergeCell ref="P136:R136"/>
    <mergeCell ref="S136:U136"/>
    <mergeCell ref="S139:U139"/>
    <mergeCell ref="V139:X139"/>
    <mergeCell ref="Y139:AA139"/>
    <mergeCell ref="AB139:AD139"/>
    <mergeCell ref="AE139:AG139"/>
    <mergeCell ref="AH139:AJ139"/>
    <mergeCell ref="V138:X138"/>
    <mergeCell ref="Y138:AA138"/>
    <mergeCell ref="AB138:AD138"/>
    <mergeCell ref="AE138:AG138"/>
    <mergeCell ref="AH138:AJ138"/>
    <mergeCell ref="D139:E139"/>
    <mergeCell ref="G139:I139"/>
    <mergeCell ref="J139:K139"/>
    <mergeCell ref="M139:O139"/>
    <mergeCell ref="P139:R139"/>
    <mergeCell ref="D138:E138"/>
    <mergeCell ref="G138:I138"/>
    <mergeCell ref="J138:K138"/>
    <mergeCell ref="M138:O138"/>
    <mergeCell ref="P138:R138"/>
    <mergeCell ref="S138:U138"/>
    <mergeCell ref="M25:P25"/>
    <mergeCell ref="Q25:T25"/>
    <mergeCell ref="U25:X25"/>
    <mergeCell ref="Y25:AB25"/>
    <mergeCell ref="AC23:AF23"/>
    <mergeCell ref="AG23:AJ23"/>
    <mergeCell ref="D24:E24"/>
    <mergeCell ref="F24:L24"/>
    <mergeCell ref="M24:P24"/>
    <mergeCell ref="Q24:T24"/>
    <mergeCell ref="U24:X24"/>
    <mergeCell ref="Y24:AB24"/>
    <mergeCell ref="AC24:AF24"/>
    <mergeCell ref="AG24:AJ24"/>
    <mergeCell ref="D23:E23"/>
    <mergeCell ref="F23:L23"/>
    <mergeCell ref="M23:P23"/>
    <mergeCell ref="Q23:T23"/>
    <mergeCell ref="U23:X23"/>
    <mergeCell ref="Y23:AB23"/>
    <mergeCell ref="AC29:AF29"/>
    <mergeCell ref="AG29:AJ29"/>
    <mergeCell ref="D30:E30"/>
    <mergeCell ref="F30:L30"/>
    <mergeCell ref="M30:P30"/>
    <mergeCell ref="Q30:T30"/>
    <mergeCell ref="U30:X30"/>
    <mergeCell ref="Y30:AB30"/>
    <mergeCell ref="AC30:AF30"/>
    <mergeCell ref="AG30:AJ30"/>
    <mergeCell ref="D29:E29"/>
    <mergeCell ref="F29:L29"/>
    <mergeCell ref="M29:P29"/>
    <mergeCell ref="Q29:T29"/>
    <mergeCell ref="U29:X29"/>
    <mergeCell ref="Y29:AB29"/>
    <mergeCell ref="AC27:AF27"/>
    <mergeCell ref="AG27:AJ27"/>
    <mergeCell ref="D28:E28"/>
    <mergeCell ref="F28:L28"/>
    <mergeCell ref="M28:P28"/>
    <mergeCell ref="Q28:T28"/>
    <mergeCell ref="U28:X28"/>
    <mergeCell ref="Y28:AB28"/>
    <mergeCell ref="AC28:AF28"/>
    <mergeCell ref="AG28:AJ28"/>
    <mergeCell ref="D27:E27"/>
    <mergeCell ref="F27:L27"/>
    <mergeCell ref="M27:P27"/>
    <mergeCell ref="Q27:T27"/>
    <mergeCell ref="U27:X27"/>
    <mergeCell ref="Y27:AB27"/>
    <mergeCell ref="D33:E33"/>
    <mergeCell ref="F33:L33"/>
    <mergeCell ref="M33:P33"/>
    <mergeCell ref="Q33:T33"/>
    <mergeCell ref="U33:X33"/>
    <mergeCell ref="Y33:AB33"/>
    <mergeCell ref="AC31:AF31"/>
    <mergeCell ref="AG31:AJ31"/>
    <mergeCell ref="D32:E32"/>
    <mergeCell ref="F32:L32"/>
    <mergeCell ref="M32:P32"/>
    <mergeCell ref="Q32:T32"/>
    <mergeCell ref="U32:X32"/>
    <mergeCell ref="Y32:AB32"/>
    <mergeCell ref="AC32:AF32"/>
    <mergeCell ref="AG32:AJ32"/>
    <mergeCell ref="D31:E31"/>
    <mergeCell ref="F31:L31"/>
    <mergeCell ref="M31:P31"/>
    <mergeCell ref="Q31:T31"/>
    <mergeCell ref="U31:X31"/>
    <mergeCell ref="Y31:AB31"/>
    <mergeCell ref="AC35:AF35"/>
    <mergeCell ref="AG35:AJ35"/>
    <mergeCell ref="D36:E36"/>
    <mergeCell ref="F36:L36"/>
    <mergeCell ref="M36:P36"/>
    <mergeCell ref="Q36:T36"/>
    <mergeCell ref="U36:X36"/>
    <mergeCell ref="Y36:AB36"/>
    <mergeCell ref="AC36:AF36"/>
    <mergeCell ref="AG36:AJ36"/>
    <mergeCell ref="D35:E35"/>
    <mergeCell ref="F35:L35"/>
    <mergeCell ref="M35:P35"/>
    <mergeCell ref="Q35:T35"/>
    <mergeCell ref="U35:X35"/>
    <mergeCell ref="Y35:AB35"/>
    <mergeCell ref="D34:E34"/>
    <mergeCell ref="F34:L34"/>
    <mergeCell ref="M34:P34"/>
    <mergeCell ref="Q34:T34"/>
    <mergeCell ref="U34:X34"/>
    <mergeCell ref="Y34:AB34"/>
    <mergeCell ref="AC39:AF39"/>
    <mergeCell ref="AG39:AJ39"/>
    <mergeCell ref="D40:E40"/>
    <mergeCell ref="F40:L40"/>
    <mergeCell ref="M40:P40"/>
    <mergeCell ref="Q40:T40"/>
    <mergeCell ref="U40:X40"/>
    <mergeCell ref="Y40:AB40"/>
    <mergeCell ref="AC40:AF40"/>
    <mergeCell ref="AG40:AJ40"/>
    <mergeCell ref="D39:E39"/>
    <mergeCell ref="F39:L39"/>
    <mergeCell ref="M39:P39"/>
    <mergeCell ref="Q39:T39"/>
    <mergeCell ref="U39:X39"/>
    <mergeCell ref="Y39:AB39"/>
    <mergeCell ref="AC37:AF37"/>
    <mergeCell ref="AG37:AJ37"/>
    <mergeCell ref="D38:E38"/>
    <mergeCell ref="F38:L38"/>
    <mergeCell ref="M38:P38"/>
    <mergeCell ref="Q38:T38"/>
    <mergeCell ref="U38:X38"/>
    <mergeCell ref="Y38:AB38"/>
    <mergeCell ref="AC38:AF38"/>
    <mergeCell ref="AG38:AJ38"/>
    <mergeCell ref="D37:E37"/>
    <mergeCell ref="F37:L37"/>
    <mergeCell ref="M37:P37"/>
    <mergeCell ref="Q37:T37"/>
    <mergeCell ref="U37:X37"/>
    <mergeCell ref="Y37:AB37"/>
    <mergeCell ref="AC43:AF43"/>
    <mergeCell ref="AG43:AJ43"/>
    <mergeCell ref="D44:E44"/>
    <mergeCell ref="F44:L44"/>
    <mergeCell ref="M44:P44"/>
    <mergeCell ref="Q44:T44"/>
    <mergeCell ref="U44:X44"/>
    <mergeCell ref="Y44:AB44"/>
    <mergeCell ref="AC44:AF44"/>
    <mergeCell ref="AG44:AJ44"/>
    <mergeCell ref="D43:E43"/>
    <mergeCell ref="F43:L43"/>
    <mergeCell ref="M43:P43"/>
    <mergeCell ref="Q43:T43"/>
    <mergeCell ref="U43:X43"/>
    <mergeCell ref="Y43:AB43"/>
    <mergeCell ref="AC41:AF41"/>
    <mergeCell ref="AG41:AJ41"/>
    <mergeCell ref="D42:E42"/>
    <mergeCell ref="F42:L42"/>
    <mergeCell ref="M42:P42"/>
    <mergeCell ref="Q42:T42"/>
    <mergeCell ref="U42:X42"/>
    <mergeCell ref="Y42:AB42"/>
    <mergeCell ref="AC42:AF42"/>
    <mergeCell ref="AG42:AJ42"/>
    <mergeCell ref="D41:E41"/>
    <mergeCell ref="F41:L41"/>
    <mergeCell ref="M41:P41"/>
    <mergeCell ref="Q41:T41"/>
    <mergeCell ref="U41:X41"/>
    <mergeCell ref="Y41:AB41"/>
    <mergeCell ref="AC47:AF47"/>
    <mergeCell ref="AG47:AJ47"/>
    <mergeCell ref="D48:E48"/>
    <mergeCell ref="F48:L48"/>
    <mergeCell ref="M48:P48"/>
    <mergeCell ref="Q48:T48"/>
    <mergeCell ref="U48:X48"/>
    <mergeCell ref="Y48:AB48"/>
    <mergeCell ref="AC48:AF48"/>
    <mergeCell ref="AG48:AJ48"/>
    <mergeCell ref="D47:E47"/>
    <mergeCell ref="F47:L47"/>
    <mergeCell ref="M47:P47"/>
    <mergeCell ref="Q47:T47"/>
    <mergeCell ref="U47:X47"/>
    <mergeCell ref="Y47:AB47"/>
    <mergeCell ref="AC45:AF45"/>
    <mergeCell ref="AG45:AJ45"/>
    <mergeCell ref="D46:E46"/>
    <mergeCell ref="F46:L46"/>
    <mergeCell ref="M46:P46"/>
    <mergeCell ref="Q46:T46"/>
    <mergeCell ref="U46:X46"/>
    <mergeCell ref="Y46:AB46"/>
    <mergeCell ref="AC46:AF46"/>
    <mergeCell ref="AG46:AJ46"/>
    <mergeCell ref="D45:E45"/>
    <mergeCell ref="F45:L45"/>
    <mergeCell ref="M45:P45"/>
    <mergeCell ref="Q45:T45"/>
    <mergeCell ref="U45:X45"/>
    <mergeCell ref="Y45:AB45"/>
    <mergeCell ref="AC51:AF51"/>
    <mergeCell ref="AG51:AJ51"/>
    <mergeCell ref="D52:E52"/>
    <mergeCell ref="F52:L52"/>
    <mergeCell ref="M52:P52"/>
    <mergeCell ref="Q52:T52"/>
    <mergeCell ref="U52:X52"/>
    <mergeCell ref="Y52:AB52"/>
    <mergeCell ref="AC52:AF52"/>
    <mergeCell ref="AG52:AJ52"/>
    <mergeCell ref="D51:E51"/>
    <mergeCell ref="F51:L51"/>
    <mergeCell ref="M51:P51"/>
    <mergeCell ref="Q51:T51"/>
    <mergeCell ref="U51:X51"/>
    <mergeCell ref="Y51:AB51"/>
    <mergeCell ref="AC49:AF49"/>
    <mergeCell ref="AG49:AJ49"/>
    <mergeCell ref="D50:E50"/>
    <mergeCell ref="F50:L50"/>
    <mergeCell ref="M50:P50"/>
    <mergeCell ref="Q50:T50"/>
    <mergeCell ref="U50:X50"/>
    <mergeCell ref="Y50:AB50"/>
    <mergeCell ref="AC50:AF50"/>
    <mergeCell ref="AG50:AJ50"/>
    <mergeCell ref="D49:E49"/>
    <mergeCell ref="F49:L49"/>
    <mergeCell ref="M49:P49"/>
    <mergeCell ref="Q49:T49"/>
    <mergeCell ref="U49:X49"/>
    <mergeCell ref="Y49:AB49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3" max="16383" man="1"/>
    <brk id="141" max="16383" man="1"/>
    <brk id="1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Q209"/>
  <sheetViews>
    <sheetView showZeros="0" zoomScaleNormal="100" workbookViewId="0"/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5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65" hidden="1" customWidth="1"/>
    <col min="38" max="38" width="39.33203125" style="69" hidden="1" customWidth="1"/>
    <col min="39" max="41" width="15.6640625" style="4" hidden="1" customWidth="1"/>
    <col min="42" max="42" width="80.6640625" style="4" hidden="1" customWidth="1"/>
    <col min="43" max="43" width="0" style="4" hidden="1" customWidth="1"/>
    <col min="44" max="16384" width="9.109375" style="4"/>
  </cols>
  <sheetData>
    <row r="1" spans="2:42" ht="5.0999999999999996" customHeight="1"/>
    <row r="2" spans="2:4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2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8"/>
    </row>
    <row r="4" spans="2:42">
      <c r="B4" s="421" t="s">
        <v>78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8"/>
    </row>
    <row r="5" spans="2:42">
      <c r="B5" s="421" t="s">
        <v>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K5" s="8"/>
    </row>
    <row r="6" spans="2:42" ht="13.8" thickBot="1">
      <c r="B6" s="422" t="s">
        <v>80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3"/>
      <c r="AH6" s="404" t="s">
        <v>1</v>
      </c>
      <c r="AI6" s="405"/>
      <c r="AJ6" s="406"/>
      <c r="AK6" s="34"/>
    </row>
    <row r="7" spans="2:42">
      <c r="C7" s="152"/>
      <c r="D7" s="152"/>
      <c r="E7" s="152"/>
      <c r="F7" s="152"/>
      <c r="G7" s="152"/>
      <c r="H7" s="152"/>
      <c r="I7" s="152"/>
      <c r="J7" s="152"/>
      <c r="P7" s="1"/>
      <c r="S7" s="1"/>
      <c r="AC7" s="9"/>
      <c r="AD7" s="443" t="s">
        <v>2</v>
      </c>
      <c r="AE7" s="443"/>
      <c r="AF7" s="443"/>
      <c r="AG7" s="444"/>
      <c r="AH7" s="407" t="s">
        <v>3</v>
      </c>
      <c r="AI7" s="408"/>
      <c r="AJ7" s="409"/>
      <c r="AK7" s="34"/>
      <c r="AL7" s="69" t="s">
        <v>17</v>
      </c>
    </row>
    <row r="8" spans="2:42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436" t="s">
        <v>110</v>
      </c>
      <c r="Q8" s="436"/>
      <c r="R8" s="436"/>
      <c r="S8" s="436"/>
      <c r="T8" s="436"/>
      <c r="U8" s="436"/>
      <c r="V8" s="436"/>
      <c r="W8" s="14"/>
      <c r="X8" s="14"/>
      <c r="Y8" s="15"/>
      <c r="Z8" s="14"/>
      <c r="AA8" s="14"/>
      <c r="AB8" s="16"/>
      <c r="AC8" s="14"/>
      <c r="AD8" s="17"/>
      <c r="AE8" s="427" t="s">
        <v>5</v>
      </c>
      <c r="AF8" s="427"/>
      <c r="AG8" s="428"/>
      <c r="AH8" s="410">
        <v>45566</v>
      </c>
      <c r="AI8" s="411"/>
      <c r="AJ8" s="412"/>
      <c r="AK8" s="34"/>
      <c r="AL8" s="69" t="s">
        <v>33</v>
      </c>
    </row>
    <row r="9" spans="2:42"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50"/>
      <c r="AF9" s="150"/>
      <c r="AG9" s="151"/>
      <c r="AH9" s="415" t="s">
        <v>117</v>
      </c>
      <c r="AI9" s="416"/>
      <c r="AJ9" s="417"/>
      <c r="AK9" s="34"/>
    </row>
    <row r="10" spans="2:42" ht="33.75" customHeight="1">
      <c r="B10" s="452" t="s">
        <v>81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46" t="s">
        <v>111</v>
      </c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27" t="s">
        <v>6</v>
      </c>
      <c r="AF10" s="427"/>
      <c r="AG10" s="428"/>
      <c r="AH10" s="413"/>
      <c r="AI10" s="317"/>
      <c r="AJ10" s="414"/>
      <c r="AK10" s="34"/>
      <c r="AL10" s="69" t="s">
        <v>114</v>
      </c>
      <c r="AP10" s="88" t="s">
        <v>111</v>
      </c>
    </row>
    <row r="11" spans="2:42">
      <c r="B11" s="445" t="s">
        <v>82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27" t="s">
        <v>83</v>
      </c>
      <c r="AF11" s="427"/>
      <c r="AG11" s="428"/>
      <c r="AH11" s="413" t="s">
        <v>112</v>
      </c>
      <c r="AI11" s="317"/>
      <c r="AJ11" s="414"/>
      <c r="AK11" s="34"/>
    </row>
    <row r="12" spans="2:42">
      <c r="B12" s="433" t="s">
        <v>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27" t="s">
        <v>94</v>
      </c>
      <c r="AF12" s="427"/>
      <c r="AG12" s="428"/>
      <c r="AH12" s="413" t="s">
        <v>116</v>
      </c>
      <c r="AI12" s="317"/>
      <c r="AJ12" s="414"/>
      <c r="AK12" s="34"/>
      <c r="AL12" s="69" t="s">
        <v>115</v>
      </c>
      <c r="AP12" s="88"/>
    </row>
    <row r="13" spans="2:42">
      <c r="B13" s="433" t="s">
        <v>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55"/>
      <c r="AE13" s="427"/>
      <c r="AF13" s="427"/>
      <c r="AG13" s="428"/>
      <c r="AH13" s="449"/>
      <c r="AI13" s="450"/>
      <c r="AJ13" s="451"/>
      <c r="AK13" s="34"/>
    </row>
    <row r="14" spans="2:42" ht="13.8" thickBot="1">
      <c r="B14" s="433" t="s">
        <v>8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C14" s="19"/>
      <c r="AD14" s="155"/>
      <c r="AE14" s="427" t="s">
        <v>9</v>
      </c>
      <c r="AF14" s="427"/>
      <c r="AG14" s="428"/>
      <c r="AH14" s="430" t="s">
        <v>10</v>
      </c>
      <c r="AI14" s="431"/>
      <c r="AJ14" s="432"/>
      <c r="AK14" s="34"/>
    </row>
    <row r="15" spans="2:42" ht="13.8">
      <c r="B15" s="435" t="s">
        <v>58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21"/>
      <c r="AI15" s="21"/>
      <c r="AJ15" s="21"/>
      <c r="AK15" s="78"/>
      <c r="AL15" s="69" t="s">
        <v>113</v>
      </c>
    </row>
    <row r="16" spans="2:42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</row>
    <row r="17" spans="2:43" s="1" customFormat="1" ht="11.25" customHeight="1">
      <c r="B17" s="533" t="s">
        <v>13</v>
      </c>
      <c r="C17" s="542" t="s">
        <v>108</v>
      </c>
      <c r="D17" s="531" t="s">
        <v>84</v>
      </c>
      <c r="E17" s="532"/>
      <c r="F17" s="532"/>
      <c r="G17" s="532"/>
      <c r="H17" s="532"/>
      <c r="I17" s="532"/>
      <c r="J17" s="532"/>
      <c r="K17" s="532"/>
      <c r="L17" s="533"/>
      <c r="M17" s="474" t="s">
        <v>65</v>
      </c>
      <c r="N17" s="529"/>
      <c r="O17" s="529"/>
      <c r="P17" s="530"/>
      <c r="Q17" s="536" t="s">
        <v>70</v>
      </c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8"/>
      <c r="AG17" s="474" t="s">
        <v>64</v>
      </c>
      <c r="AH17" s="529"/>
      <c r="AI17" s="529"/>
      <c r="AJ17" s="529"/>
      <c r="AK17" s="73"/>
      <c r="AL17" s="70"/>
    </row>
    <row r="18" spans="2:43" s="1" customFormat="1" ht="10.199999999999999">
      <c r="B18" s="533"/>
      <c r="C18" s="542"/>
      <c r="D18" s="531"/>
      <c r="E18" s="532"/>
      <c r="F18" s="532"/>
      <c r="G18" s="532"/>
      <c r="H18" s="532"/>
      <c r="I18" s="532"/>
      <c r="J18" s="532"/>
      <c r="K18" s="532"/>
      <c r="L18" s="533"/>
      <c r="M18" s="474"/>
      <c r="N18" s="529"/>
      <c r="O18" s="529"/>
      <c r="P18" s="530"/>
      <c r="Q18" s="396" t="s">
        <v>85</v>
      </c>
      <c r="R18" s="396"/>
      <c r="S18" s="396"/>
      <c r="T18" s="396"/>
      <c r="U18" s="396" t="s">
        <v>67</v>
      </c>
      <c r="V18" s="396"/>
      <c r="W18" s="396"/>
      <c r="X18" s="39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474"/>
      <c r="AH18" s="529"/>
      <c r="AI18" s="529"/>
      <c r="AJ18" s="529"/>
      <c r="AK18" s="73"/>
      <c r="AL18" s="70"/>
    </row>
    <row r="19" spans="2:43" s="1" customFormat="1" ht="30.6">
      <c r="B19" s="533"/>
      <c r="C19" s="542"/>
      <c r="D19" s="531"/>
      <c r="E19" s="532"/>
      <c r="F19" s="532"/>
      <c r="G19" s="532"/>
      <c r="H19" s="532"/>
      <c r="I19" s="532"/>
      <c r="J19" s="532"/>
      <c r="K19" s="532"/>
      <c r="L19" s="533"/>
      <c r="M19" s="474"/>
      <c r="N19" s="529"/>
      <c r="O19" s="529"/>
      <c r="P19" s="530"/>
      <c r="Q19" s="396"/>
      <c r="R19" s="396"/>
      <c r="S19" s="396"/>
      <c r="T19" s="396"/>
      <c r="U19" s="396"/>
      <c r="V19" s="396"/>
      <c r="W19" s="396"/>
      <c r="X19" s="396"/>
      <c r="Y19" s="528"/>
      <c r="Z19" s="528"/>
      <c r="AA19" s="528"/>
      <c r="AB19" s="528"/>
      <c r="AC19" s="528"/>
      <c r="AD19" s="528"/>
      <c r="AE19" s="528"/>
      <c r="AF19" s="528"/>
      <c r="AG19" s="474"/>
      <c r="AH19" s="529"/>
      <c r="AI19" s="529"/>
      <c r="AJ19" s="529"/>
      <c r="AK19" s="73" t="s">
        <v>256</v>
      </c>
      <c r="AL19" s="70"/>
    </row>
    <row r="20" spans="2:43" s="1" customFormat="1" ht="10.199999999999999">
      <c r="B20" s="533"/>
      <c r="C20" s="542"/>
      <c r="D20" s="531"/>
      <c r="E20" s="532"/>
      <c r="F20" s="532"/>
      <c r="G20" s="532"/>
      <c r="H20" s="532"/>
      <c r="I20" s="532"/>
      <c r="J20" s="532"/>
      <c r="K20" s="532"/>
      <c r="L20" s="533"/>
      <c r="M20" s="474"/>
      <c r="N20" s="529"/>
      <c r="O20" s="529"/>
      <c r="P20" s="530"/>
      <c r="Q20" s="396"/>
      <c r="R20" s="396"/>
      <c r="S20" s="396"/>
      <c r="T20" s="396"/>
      <c r="U20" s="396"/>
      <c r="V20" s="396"/>
      <c r="W20" s="396"/>
      <c r="X20" s="396"/>
      <c r="Y20" s="528"/>
      <c r="Z20" s="528"/>
      <c r="AA20" s="528"/>
      <c r="AB20" s="528"/>
      <c r="AC20" s="528"/>
      <c r="AD20" s="528"/>
      <c r="AE20" s="528"/>
      <c r="AF20" s="528"/>
      <c r="AG20" s="474"/>
      <c r="AH20" s="529"/>
      <c r="AI20" s="529"/>
      <c r="AJ20" s="529"/>
      <c r="AK20" s="73"/>
      <c r="AL20" s="70"/>
    </row>
    <row r="21" spans="2:43" ht="13.8" thickBot="1">
      <c r="B21" s="103">
        <v>1</v>
      </c>
      <c r="C21" s="148">
        <v>2</v>
      </c>
      <c r="D21" s="534">
        <v>3</v>
      </c>
      <c r="E21" s="364"/>
      <c r="F21" s="364"/>
      <c r="G21" s="364"/>
      <c r="H21" s="364"/>
      <c r="I21" s="364"/>
      <c r="J21" s="364"/>
      <c r="K21" s="364"/>
      <c r="L21" s="535"/>
      <c r="M21" s="429" t="s">
        <v>17</v>
      </c>
      <c r="N21" s="526"/>
      <c r="O21" s="526"/>
      <c r="P21" s="527"/>
      <c r="Q21" s="429" t="s">
        <v>18</v>
      </c>
      <c r="R21" s="526"/>
      <c r="S21" s="526"/>
      <c r="T21" s="527"/>
      <c r="U21" s="429" t="s">
        <v>19</v>
      </c>
      <c r="V21" s="526"/>
      <c r="W21" s="526"/>
      <c r="X21" s="527"/>
      <c r="Y21" s="539" t="s">
        <v>20</v>
      </c>
      <c r="Z21" s="540"/>
      <c r="AA21" s="540"/>
      <c r="AB21" s="541"/>
      <c r="AC21" s="380" t="s">
        <v>21</v>
      </c>
      <c r="AD21" s="380"/>
      <c r="AE21" s="380"/>
      <c r="AF21" s="380"/>
      <c r="AG21" s="380" t="s">
        <v>22</v>
      </c>
      <c r="AH21" s="380"/>
      <c r="AI21" s="380"/>
      <c r="AJ21" s="429"/>
      <c r="AK21" s="79"/>
    </row>
    <row r="22" spans="2:43" s="27" customFormat="1">
      <c r="B22" s="105" t="s">
        <v>86</v>
      </c>
      <c r="C22" s="90" t="s">
        <v>23</v>
      </c>
      <c r="D22" s="457" t="s">
        <v>24</v>
      </c>
      <c r="E22" s="458"/>
      <c r="F22" s="458"/>
      <c r="G22" s="458"/>
      <c r="H22" s="458"/>
      <c r="I22" s="458"/>
      <c r="J22" s="458"/>
      <c r="K22" s="458"/>
      <c r="L22" s="459"/>
      <c r="M22" s="453">
        <v>100709384.42</v>
      </c>
      <c r="N22" s="454"/>
      <c r="O22" s="454"/>
      <c r="P22" s="455"/>
      <c r="Q22" s="453">
        <v>66387662.280000001</v>
      </c>
      <c r="R22" s="454"/>
      <c r="S22" s="454"/>
      <c r="T22" s="455"/>
      <c r="U22" s="453">
        <v>0</v>
      </c>
      <c r="V22" s="454"/>
      <c r="W22" s="454"/>
      <c r="X22" s="455"/>
      <c r="Y22" s="441">
        <v>0</v>
      </c>
      <c r="Z22" s="441"/>
      <c r="AA22" s="441"/>
      <c r="AB22" s="441"/>
      <c r="AC22" s="441">
        <v>66387662.280000001</v>
      </c>
      <c r="AD22" s="441"/>
      <c r="AE22" s="441"/>
      <c r="AF22" s="441"/>
      <c r="AG22" s="441"/>
      <c r="AH22" s="441"/>
      <c r="AI22" s="441"/>
      <c r="AJ22" s="456"/>
      <c r="AK22" s="76"/>
      <c r="AL22" s="71"/>
    </row>
    <row r="23" spans="2:43" s="30" customFormat="1">
      <c r="B23" s="106" t="s">
        <v>25</v>
      </c>
      <c r="C23" s="91"/>
      <c r="D23" s="322"/>
      <c r="E23" s="323"/>
      <c r="F23" s="323"/>
      <c r="G23" s="323"/>
      <c r="H23" s="323"/>
      <c r="I23" s="323"/>
      <c r="J23" s="323"/>
      <c r="K23" s="323"/>
      <c r="L23" s="324"/>
      <c r="M23" s="488"/>
      <c r="N23" s="489"/>
      <c r="O23" s="489"/>
      <c r="P23" s="490"/>
      <c r="Q23" s="488"/>
      <c r="R23" s="489"/>
      <c r="S23" s="489"/>
      <c r="T23" s="490"/>
      <c r="U23" s="488"/>
      <c r="V23" s="489"/>
      <c r="W23" s="489"/>
      <c r="X23" s="4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72"/>
      <c r="AK23" s="76"/>
      <c r="AL23" s="69"/>
    </row>
    <row r="24" spans="2:43" s="68" customFormat="1">
      <c r="B24" s="115"/>
      <c r="C24" s="92" t="s">
        <v>23</v>
      </c>
      <c r="D24" s="299" t="s">
        <v>382</v>
      </c>
      <c r="E24" s="302"/>
      <c r="F24" s="302"/>
      <c r="G24" s="302"/>
      <c r="H24" s="302"/>
      <c r="I24" s="302"/>
      <c r="J24" s="302"/>
      <c r="K24" s="302"/>
      <c r="L24" s="303"/>
      <c r="M24" s="304">
        <v>48330500</v>
      </c>
      <c r="N24" s="305"/>
      <c r="O24" s="305"/>
      <c r="P24" s="306"/>
      <c r="Q24" s="304">
        <v>25881401.98</v>
      </c>
      <c r="R24" s="305"/>
      <c r="S24" s="305"/>
      <c r="T24" s="306"/>
      <c r="U24" s="304">
        <v>0</v>
      </c>
      <c r="V24" s="305"/>
      <c r="W24" s="305"/>
      <c r="X24" s="306"/>
      <c r="Y24" s="307">
        <v>0</v>
      </c>
      <c r="Z24" s="307"/>
      <c r="AA24" s="307"/>
      <c r="AB24" s="307"/>
      <c r="AC24" s="308">
        <f t="shared" ref="AC24:AC53" si="0">Q24+U24+Y24</f>
        <v>25881401.98</v>
      </c>
      <c r="AD24" s="309"/>
      <c r="AE24" s="309"/>
      <c r="AF24" s="310"/>
      <c r="AG24" s="311">
        <v>22449098.02</v>
      </c>
      <c r="AH24" s="311"/>
      <c r="AI24" s="311"/>
      <c r="AJ24" s="312"/>
      <c r="AK24" s="156"/>
      <c r="AL24" s="89" t="str">
        <f t="shared" ref="AL24:AL53" si="1">IF(D24="","00000000000000000000",D24)</f>
        <v>18210102010011000110</v>
      </c>
      <c r="AM24" s="166"/>
      <c r="AN24" s="166"/>
      <c r="AO24" s="166"/>
      <c r="AP24" s="166"/>
      <c r="AQ24" s="159"/>
    </row>
    <row r="25" spans="2:43" s="68" customFormat="1">
      <c r="B25" s="115"/>
      <c r="C25" s="92" t="s">
        <v>23</v>
      </c>
      <c r="D25" s="299" t="s">
        <v>383</v>
      </c>
      <c r="E25" s="302"/>
      <c r="F25" s="302"/>
      <c r="G25" s="302"/>
      <c r="H25" s="302"/>
      <c r="I25" s="302"/>
      <c r="J25" s="302"/>
      <c r="K25" s="302"/>
      <c r="L25" s="303"/>
      <c r="M25" s="304">
        <v>0</v>
      </c>
      <c r="N25" s="305"/>
      <c r="O25" s="305"/>
      <c r="P25" s="306"/>
      <c r="Q25" s="304">
        <v>1234.06</v>
      </c>
      <c r="R25" s="305"/>
      <c r="S25" s="305"/>
      <c r="T25" s="306"/>
      <c r="U25" s="304">
        <v>0</v>
      </c>
      <c r="V25" s="305"/>
      <c r="W25" s="305"/>
      <c r="X25" s="306"/>
      <c r="Y25" s="307">
        <v>0</v>
      </c>
      <c r="Z25" s="307"/>
      <c r="AA25" s="307"/>
      <c r="AB25" s="307"/>
      <c r="AC25" s="308">
        <f t="shared" si="0"/>
        <v>1234.06</v>
      </c>
      <c r="AD25" s="309"/>
      <c r="AE25" s="309"/>
      <c r="AF25" s="310"/>
      <c r="AG25" s="311">
        <v>0</v>
      </c>
      <c r="AH25" s="311"/>
      <c r="AI25" s="311"/>
      <c r="AJ25" s="312"/>
      <c r="AK25" s="156"/>
      <c r="AL25" s="89" t="str">
        <f t="shared" si="1"/>
        <v>18210102010013000110</v>
      </c>
      <c r="AM25" s="166"/>
      <c r="AN25" s="166"/>
      <c r="AO25" s="166"/>
      <c r="AP25" s="166"/>
      <c r="AQ25" s="159"/>
    </row>
    <row r="26" spans="2:43" s="68" customFormat="1">
      <c r="B26" s="115"/>
      <c r="C26" s="92" t="s">
        <v>23</v>
      </c>
      <c r="D26" s="299" t="s">
        <v>384</v>
      </c>
      <c r="E26" s="302"/>
      <c r="F26" s="302"/>
      <c r="G26" s="302"/>
      <c r="H26" s="302"/>
      <c r="I26" s="302"/>
      <c r="J26" s="302"/>
      <c r="K26" s="302"/>
      <c r="L26" s="303"/>
      <c r="M26" s="304">
        <v>0</v>
      </c>
      <c r="N26" s="305"/>
      <c r="O26" s="305"/>
      <c r="P26" s="306"/>
      <c r="Q26" s="304">
        <v>65896.5</v>
      </c>
      <c r="R26" s="305"/>
      <c r="S26" s="305"/>
      <c r="T26" s="306"/>
      <c r="U26" s="304">
        <v>0</v>
      </c>
      <c r="V26" s="305"/>
      <c r="W26" s="305"/>
      <c r="X26" s="306"/>
      <c r="Y26" s="307">
        <v>0</v>
      </c>
      <c r="Z26" s="307"/>
      <c r="AA26" s="307"/>
      <c r="AB26" s="307"/>
      <c r="AC26" s="308">
        <f t="shared" si="0"/>
        <v>65896.5</v>
      </c>
      <c r="AD26" s="309"/>
      <c r="AE26" s="309"/>
      <c r="AF26" s="310"/>
      <c r="AG26" s="311">
        <v>0</v>
      </c>
      <c r="AH26" s="311"/>
      <c r="AI26" s="311"/>
      <c r="AJ26" s="312"/>
      <c r="AK26" s="156"/>
      <c r="AL26" s="89" t="str">
        <f t="shared" si="1"/>
        <v>18210102020011000110</v>
      </c>
      <c r="AM26" s="166"/>
      <c r="AN26" s="166"/>
      <c r="AO26" s="166"/>
      <c r="AP26" s="166"/>
      <c r="AQ26" s="159"/>
    </row>
    <row r="27" spans="2:43" s="68" customFormat="1">
      <c r="B27" s="115"/>
      <c r="C27" s="92" t="s">
        <v>23</v>
      </c>
      <c r="D27" s="299" t="s">
        <v>385</v>
      </c>
      <c r="E27" s="302"/>
      <c r="F27" s="302"/>
      <c r="G27" s="302"/>
      <c r="H27" s="302"/>
      <c r="I27" s="302"/>
      <c r="J27" s="302"/>
      <c r="K27" s="302"/>
      <c r="L27" s="303"/>
      <c r="M27" s="304">
        <v>0</v>
      </c>
      <c r="N27" s="305"/>
      <c r="O27" s="305"/>
      <c r="P27" s="306"/>
      <c r="Q27" s="304">
        <v>88910.57</v>
      </c>
      <c r="R27" s="305"/>
      <c r="S27" s="305"/>
      <c r="T27" s="306"/>
      <c r="U27" s="304">
        <v>0</v>
      </c>
      <c r="V27" s="305"/>
      <c r="W27" s="305"/>
      <c r="X27" s="306"/>
      <c r="Y27" s="307">
        <v>0</v>
      </c>
      <c r="Z27" s="307"/>
      <c r="AA27" s="307"/>
      <c r="AB27" s="307"/>
      <c r="AC27" s="308">
        <f t="shared" si="0"/>
        <v>88910.57</v>
      </c>
      <c r="AD27" s="309"/>
      <c r="AE27" s="309"/>
      <c r="AF27" s="310"/>
      <c r="AG27" s="311">
        <v>0</v>
      </c>
      <c r="AH27" s="311"/>
      <c r="AI27" s="311"/>
      <c r="AJ27" s="312"/>
      <c r="AK27" s="156"/>
      <c r="AL27" s="89" t="str">
        <f t="shared" si="1"/>
        <v>18210102030011000110</v>
      </c>
      <c r="AM27" s="166"/>
      <c r="AN27" s="166"/>
      <c r="AO27" s="166"/>
      <c r="AP27" s="166"/>
      <c r="AQ27" s="159"/>
    </row>
    <row r="28" spans="2:43" s="68" customFormat="1">
      <c r="B28" s="115"/>
      <c r="C28" s="92" t="s">
        <v>23</v>
      </c>
      <c r="D28" s="299" t="s">
        <v>386</v>
      </c>
      <c r="E28" s="302"/>
      <c r="F28" s="302"/>
      <c r="G28" s="302"/>
      <c r="H28" s="302"/>
      <c r="I28" s="302"/>
      <c r="J28" s="302"/>
      <c r="K28" s="302"/>
      <c r="L28" s="303"/>
      <c r="M28" s="304">
        <v>0</v>
      </c>
      <c r="N28" s="305"/>
      <c r="O28" s="305"/>
      <c r="P28" s="306"/>
      <c r="Q28" s="304">
        <v>951.47</v>
      </c>
      <c r="R28" s="305"/>
      <c r="S28" s="305"/>
      <c r="T28" s="306"/>
      <c r="U28" s="304">
        <v>0</v>
      </c>
      <c r="V28" s="305"/>
      <c r="W28" s="305"/>
      <c r="X28" s="306"/>
      <c r="Y28" s="307">
        <v>0</v>
      </c>
      <c r="Z28" s="307"/>
      <c r="AA28" s="307"/>
      <c r="AB28" s="307"/>
      <c r="AC28" s="308">
        <f t="shared" si="0"/>
        <v>951.47</v>
      </c>
      <c r="AD28" s="309"/>
      <c r="AE28" s="309"/>
      <c r="AF28" s="310"/>
      <c r="AG28" s="311">
        <v>0</v>
      </c>
      <c r="AH28" s="311"/>
      <c r="AI28" s="311"/>
      <c r="AJ28" s="312"/>
      <c r="AK28" s="156"/>
      <c r="AL28" s="89" t="str">
        <f t="shared" si="1"/>
        <v>18210102030013000110</v>
      </c>
      <c r="AM28" s="166"/>
      <c r="AN28" s="166"/>
      <c r="AO28" s="166"/>
      <c r="AP28" s="166"/>
      <c r="AQ28" s="159"/>
    </row>
    <row r="29" spans="2:43" s="68" customFormat="1">
      <c r="B29" s="115"/>
      <c r="C29" s="92" t="s">
        <v>23</v>
      </c>
      <c r="D29" s="299" t="s">
        <v>387</v>
      </c>
      <c r="E29" s="302"/>
      <c r="F29" s="302"/>
      <c r="G29" s="302"/>
      <c r="H29" s="302"/>
      <c r="I29" s="302"/>
      <c r="J29" s="302"/>
      <c r="K29" s="302"/>
      <c r="L29" s="303"/>
      <c r="M29" s="304">
        <v>0</v>
      </c>
      <c r="N29" s="305"/>
      <c r="O29" s="305"/>
      <c r="P29" s="306"/>
      <c r="Q29" s="304">
        <v>68479.600000000006</v>
      </c>
      <c r="R29" s="305"/>
      <c r="S29" s="305"/>
      <c r="T29" s="306"/>
      <c r="U29" s="304">
        <v>0</v>
      </c>
      <c r="V29" s="305"/>
      <c r="W29" s="305"/>
      <c r="X29" s="306"/>
      <c r="Y29" s="307">
        <v>0</v>
      </c>
      <c r="Z29" s="307"/>
      <c r="AA29" s="307"/>
      <c r="AB29" s="307"/>
      <c r="AC29" s="308">
        <f t="shared" si="0"/>
        <v>68479.600000000006</v>
      </c>
      <c r="AD29" s="309"/>
      <c r="AE29" s="309"/>
      <c r="AF29" s="310"/>
      <c r="AG29" s="311">
        <v>0</v>
      </c>
      <c r="AH29" s="311"/>
      <c r="AI29" s="311"/>
      <c r="AJ29" s="312"/>
      <c r="AK29" s="156"/>
      <c r="AL29" s="89" t="str">
        <f t="shared" si="1"/>
        <v>18210102080011000110</v>
      </c>
      <c r="AM29" s="166"/>
      <c r="AN29" s="166"/>
      <c r="AO29" s="166"/>
      <c r="AP29" s="166"/>
      <c r="AQ29" s="159"/>
    </row>
    <row r="30" spans="2:43" s="68" customFormat="1">
      <c r="B30" s="115"/>
      <c r="C30" s="92" t="s">
        <v>23</v>
      </c>
      <c r="D30" s="299" t="s">
        <v>388</v>
      </c>
      <c r="E30" s="302"/>
      <c r="F30" s="302"/>
      <c r="G30" s="302"/>
      <c r="H30" s="302"/>
      <c r="I30" s="302"/>
      <c r="J30" s="302"/>
      <c r="K30" s="302"/>
      <c r="L30" s="303"/>
      <c r="M30" s="304">
        <v>0</v>
      </c>
      <c r="N30" s="305"/>
      <c r="O30" s="305"/>
      <c r="P30" s="306"/>
      <c r="Q30" s="304">
        <v>640207.30000000005</v>
      </c>
      <c r="R30" s="305"/>
      <c r="S30" s="305"/>
      <c r="T30" s="306"/>
      <c r="U30" s="304">
        <v>0</v>
      </c>
      <c r="V30" s="305"/>
      <c r="W30" s="305"/>
      <c r="X30" s="306"/>
      <c r="Y30" s="307">
        <v>0</v>
      </c>
      <c r="Z30" s="307"/>
      <c r="AA30" s="307"/>
      <c r="AB30" s="307"/>
      <c r="AC30" s="308">
        <f t="shared" si="0"/>
        <v>640207.30000000005</v>
      </c>
      <c r="AD30" s="309"/>
      <c r="AE30" s="309"/>
      <c r="AF30" s="310"/>
      <c r="AG30" s="311">
        <v>0</v>
      </c>
      <c r="AH30" s="311"/>
      <c r="AI30" s="311"/>
      <c r="AJ30" s="312"/>
      <c r="AK30" s="156"/>
      <c r="AL30" s="89" t="str">
        <f t="shared" si="1"/>
        <v>18210102130011000110</v>
      </c>
      <c r="AM30" s="166"/>
      <c r="AN30" s="166"/>
      <c r="AO30" s="166"/>
      <c r="AP30" s="166"/>
      <c r="AQ30" s="159"/>
    </row>
    <row r="31" spans="2:43" s="68" customFormat="1">
      <c r="B31" s="115"/>
      <c r="C31" s="92" t="s">
        <v>23</v>
      </c>
      <c r="D31" s="299" t="s">
        <v>389</v>
      </c>
      <c r="E31" s="302"/>
      <c r="F31" s="302"/>
      <c r="G31" s="302"/>
      <c r="H31" s="302"/>
      <c r="I31" s="302"/>
      <c r="J31" s="302"/>
      <c r="K31" s="302"/>
      <c r="L31" s="303"/>
      <c r="M31" s="304">
        <v>0</v>
      </c>
      <c r="N31" s="305"/>
      <c r="O31" s="305"/>
      <c r="P31" s="306"/>
      <c r="Q31" s="304">
        <v>8559596.0999999996</v>
      </c>
      <c r="R31" s="305"/>
      <c r="S31" s="305"/>
      <c r="T31" s="306"/>
      <c r="U31" s="304">
        <v>0</v>
      </c>
      <c r="V31" s="305"/>
      <c r="W31" s="305"/>
      <c r="X31" s="306"/>
      <c r="Y31" s="307">
        <v>0</v>
      </c>
      <c r="Z31" s="307"/>
      <c r="AA31" s="307"/>
      <c r="AB31" s="307"/>
      <c r="AC31" s="308">
        <f t="shared" si="0"/>
        <v>8559596.0999999996</v>
      </c>
      <c r="AD31" s="309"/>
      <c r="AE31" s="309"/>
      <c r="AF31" s="310"/>
      <c r="AG31" s="311">
        <v>0</v>
      </c>
      <c r="AH31" s="311"/>
      <c r="AI31" s="311"/>
      <c r="AJ31" s="312"/>
      <c r="AK31" s="156"/>
      <c r="AL31" s="89" t="str">
        <f t="shared" si="1"/>
        <v>18210102140011000110</v>
      </c>
      <c r="AM31" s="166"/>
      <c r="AN31" s="166"/>
      <c r="AO31" s="166"/>
      <c r="AP31" s="166"/>
      <c r="AQ31" s="159"/>
    </row>
    <row r="32" spans="2:43" s="68" customFormat="1" ht="102.6">
      <c r="B32" s="115" t="s">
        <v>221</v>
      </c>
      <c r="C32" s="92" t="s">
        <v>23</v>
      </c>
      <c r="D32" s="299" t="s">
        <v>390</v>
      </c>
      <c r="E32" s="302"/>
      <c r="F32" s="302"/>
      <c r="G32" s="302"/>
      <c r="H32" s="302"/>
      <c r="I32" s="302"/>
      <c r="J32" s="302"/>
      <c r="K32" s="302"/>
      <c r="L32" s="303"/>
      <c r="M32" s="304">
        <v>779900</v>
      </c>
      <c r="N32" s="305"/>
      <c r="O32" s="305"/>
      <c r="P32" s="306"/>
      <c r="Q32" s="304">
        <v>545722.14</v>
      </c>
      <c r="R32" s="305"/>
      <c r="S32" s="305"/>
      <c r="T32" s="306"/>
      <c r="U32" s="304">
        <v>0</v>
      </c>
      <c r="V32" s="305"/>
      <c r="W32" s="305"/>
      <c r="X32" s="306"/>
      <c r="Y32" s="307">
        <v>0</v>
      </c>
      <c r="Z32" s="307"/>
      <c r="AA32" s="307"/>
      <c r="AB32" s="307"/>
      <c r="AC32" s="308">
        <f t="shared" si="0"/>
        <v>545722.14</v>
      </c>
      <c r="AD32" s="309"/>
      <c r="AE32" s="309"/>
      <c r="AF32" s="310"/>
      <c r="AG32" s="311">
        <v>234177.86</v>
      </c>
      <c r="AH32" s="311"/>
      <c r="AI32" s="311"/>
      <c r="AJ32" s="312"/>
      <c r="AK32" s="156"/>
      <c r="AL32" s="89" t="str">
        <f t="shared" si="1"/>
        <v>18210302231010000110</v>
      </c>
      <c r="AM32" s="166"/>
      <c r="AN32" s="166"/>
      <c r="AO32" s="166"/>
      <c r="AP32" s="166"/>
      <c r="AQ32" s="159"/>
    </row>
    <row r="33" spans="2:43" s="68" customFormat="1" ht="123">
      <c r="B33" s="115" t="s">
        <v>223</v>
      </c>
      <c r="C33" s="92" t="s">
        <v>23</v>
      </c>
      <c r="D33" s="299" t="s">
        <v>391</v>
      </c>
      <c r="E33" s="302"/>
      <c r="F33" s="302"/>
      <c r="G33" s="302"/>
      <c r="H33" s="302"/>
      <c r="I33" s="302"/>
      <c r="J33" s="302"/>
      <c r="K33" s="302"/>
      <c r="L33" s="303"/>
      <c r="M33" s="304">
        <v>3900</v>
      </c>
      <c r="N33" s="305"/>
      <c r="O33" s="305"/>
      <c r="P33" s="306"/>
      <c r="Q33" s="304">
        <v>3118.65</v>
      </c>
      <c r="R33" s="305"/>
      <c r="S33" s="305"/>
      <c r="T33" s="306"/>
      <c r="U33" s="304">
        <v>0</v>
      </c>
      <c r="V33" s="305"/>
      <c r="W33" s="305"/>
      <c r="X33" s="306"/>
      <c r="Y33" s="307">
        <v>0</v>
      </c>
      <c r="Z33" s="307"/>
      <c r="AA33" s="307"/>
      <c r="AB33" s="307"/>
      <c r="AC33" s="308">
        <f t="shared" si="0"/>
        <v>3118.65</v>
      </c>
      <c r="AD33" s="309"/>
      <c r="AE33" s="309"/>
      <c r="AF33" s="310"/>
      <c r="AG33" s="311">
        <v>781.35</v>
      </c>
      <c r="AH33" s="311"/>
      <c r="AI33" s="311"/>
      <c r="AJ33" s="312"/>
      <c r="AK33" s="156"/>
      <c r="AL33" s="89" t="str">
        <f t="shared" si="1"/>
        <v>18210302241010000110</v>
      </c>
      <c r="AM33" s="166"/>
      <c r="AN33" s="166"/>
      <c r="AO33" s="166"/>
      <c r="AP33" s="166"/>
      <c r="AQ33" s="159"/>
    </row>
    <row r="34" spans="2:43" s="68" customFormat="1" ht="102.6">
      <c r="B34" s="115" t="s">
        <v>225</v>
      </c>
      <c r="C34" s="92" t="s">
        <v>23</v>
      </c>
      <c r="D34" s="299" t="s">
        <v>392</v>
      </c>
      <c r="E34" s="302"/>
      <c r="F34" s="302"/>
      <c r="G34" s="302"/>
      <c r="H34" s="302"/>
      <c r="I34" s="302"/>
      <c r="J34" s="302"/>
      <c r="K34" s="302"/>
      <c r="L34" s="303"/>
      <c r="M34" s="304">
        <v>828000</v>
      </c>
      <c r="N34" s="305"/>
      <c r="O34" s="305"/>
      <c r="P34" s="306"/>
      <c r="Q34" s="304">
        <v>573284.71</v>
      </c>
      <c r="R34" s="305"/>
      <c r="S34" s="305"/>
      <c r="T34" s="306"/>
      <c r="U34" s="304">
        <v>0</v>
      </c>
      <c r="V34" s="305"/>
      <c r="W34" s="305"/>
      <c r="X34" s="306"/>
      <c r="Y34" s="307">
        <v>0</v>
      </c>
      <c r="Z34" s="307"/>
      <c r="AA34" s="307"/>
      <c r="AB34" s="307"/>
      <c r="AC34" s="308">
        <f t="shared" si="0"/>
        <v>573284.71</v>
      </c>
      <c r="AD34" s="309"/>
      <c r="AE34" s="309"/>
      <c r="AF34" s="310"/>
      <c r="AG34" s="311">
        <v>254715.29</v>
      </c>
      <c r="AH34" s="311"/>
      <c r="AI34" s="311"/>
      <c r="AJ34" s="312"/>
      <c r="AK34" s="156"/>
      <c r="AL34" s="89" t="str">
        <f t="shared" si="1"/>
        <v>18210302251010000110</v>
      </c>
      <c r="AM34" s="166"/>
      <c r="AN34" s="166"/>
      <c r="AO34" s="166"/>
      <c r="AP34" s="166"/>
      <c r="AQ34" s="159"/>
    </row>
    <row r="35" spans="2:43" s="68" customFormat="1" ht="102.6">
      <c r="B35" s="115" t="s">
        <v>227</v>
      </c>
      <c r="C35" s="92" t="s">
        <v>23</v>
      </c>
      <c r="D35" s="299" t="s">
        <v>393</v>
      </c>
      <c r="E35" s="302"/>
      <c r="F35" s="302"/>
      <c r="G35" s="302"/>
      <c r="H35" s="302"/>
      <c r="I35" s="302"/>
      <c r="J35" s="302"/>
      <c r="K35" s="302"/>
      <c r="L35" s="303"/>
      <c r="M35" s="304">
        <v>-95100</v>
      </c>
      <c r="N35" s="305"/>
      <c r="O35" s="305"/>
      <c r="P35" s="306"/>
      <c r="Q35" s="304">
        <v>-70440.2</v>
      </c>
      <c r="R35" s="305"/>
      <c r="S35" s="305"/>
      <c r="T35" s="306"/>
      <c r="U35" s="304">
        <v>0</v>
      </c>
      <c r="V35" s="305"/>
      <c r="W35" s="305"/>
      <c r="X35" s="306"/>
      <c r="Y35" s="307">
        <v>0</v>
      </c>
      <c r="Z35" s="307"/>
      <c r="AA35" s="307"/>
      <c r="AB35" s="307"/>
      <c r="AC35" s="308">
        <f t="shared" si="0"/>
        <v>-70440.2</v>
      </c>
      <c r="AD35" s="309"/>
      <c r="AE35" s="309"/>
      <c r="AF35" s="310"/>
      <c r="AG35" s="311">
        <v>-24659.8</v>
      </c>
      <c r="AH35" s="311"/>
      <c r="AI35" s="311"/>
      <c r="AJ35" s="312"/>
      <c r="AK35" s="156"/>
      <c r="AL35" s="89" t="str">
        <f t="shared" si="1"/>
        <v>18210302261010000110</v>
      </c>
      <c r="AM35" s="166"/>
      <c r="AN35" s="166"/>
      <c r="AO35" s="166"/>
      <c r="AP35" s="166"/>
      <c r="AQ35" s="159"/>
    </row>
    <row r="36" spans="2:43" s="68" customFormat="1">
      <c r="B36" s="115"/>
      <c r="C36" s="92" t="s">
        <v>23</v>
      </c>
      <c r="D36" s="299" t="s">
        <v>394</v>
      </c>
      <c r="E36" s="302"/>
      <c r="F36" s="302"/>
      <c r="G36" s="302"/>
      <c r="H36" s="302"/>
      <c r="I36" s="302"/>
      <c r="J36" s="302"/>
      <c r="K36" s="302"/>
      <c r="L36" s="303"/>
      <c r="M36" s="304">
        <v>5600</v>
      </c>
      <c r="N36" s="305"/>
      <c r="O36" s="305"/>
      <c r="P36" s="306"/>
      <c r="Q36" s="304">
        <v>6607</v>
      </c>
      <c r="R36" s="305"/>
      <c r="S36" s="305"/>
      <c r="T36" s="306"/>
      <c r="U36" s="304">
        <v>0</v>
      </c>
      <c r="V36" s="305"/>
      <c r="W36" s="305"/>
      <c r="X36" s="306"/>
      <c r="Y36" s="307">
        <v>0</v>
      </c>
      <c r="Z36" s="307"/>
      <c r="AA36" s="307"/>
      <c r="AB36" s="307"/>
      <c r="AC36" s="308">
        <f t="shared" si="0"/>
        <v>6607</v>
      </c>
      <c r="AD36" s="309"/>
      <c r="AE36" s="309"/>
      <c r="AF36" s="310"/>
      <c r="AG36" s="311">
        <v>0</v>
      </c>
      <c r="AH36" s="311"/>
      <c r="AI36" s="311"/>
      <c r="AJ36" s="312"/>
      <c r="AK36" s="156"/>
      <c r="AL36" s="89" t="str">
        <f t="shared" si="1"/>
        <v>18210503010011000110</v>
      </c>
      <c r="AM36" s="166"/>
      <c r="AN36" s="166"/>
      <c r="AO36" s="166"/>
      <c r="AP36" s="166"/>
      <c r="AQ36" s="159"/>
    </row>
    <row r="37" spans="2:43" s="68" customFormat="1">
      <c r="B37" s="115"/>
      <c r="C37" s="92" t="s">
        <v>23</v>
      </c>
      <c r="D37" s="299" t="s">
        <v>395</v>
      </c>
      <c r="E37" s="302"/>
      <c r="F37" s="302"/>
      <c r="G37" s="302"/>
      <c r="H37" s="302"/>
      <c r="I37" s="302"/>
      <c r="J37" s="302"/>
      <c r="K37" s="302"/>
      <c r="L37" s="303"/>
      <c r="M37" s="304">
        <v>1913400</v>
      </c>
      <c r="N37" s="305"/>
      <c r="O37" s="305"/>
      <c r="P37" s="306"/>
      <c r="Q37" s="304">
        <v>460819.35</v>
      </c>
      <c r="R37" s="305"/>
      <c r="S37" s="305"/>
      <c r="T37" s="306"/>
      <c r="U37" s="304">
        <v>0</v>
      </c>
      <c r="V37" s="305"/>
      <c r="W37" s="305"/>
      <c r="X37" s="306"/>
      <c r="Y37" s="307">
        <v>0</v>
      </c>
      <c r="Z37" s="307"/>
      <c r="AA37" s="307"/>
      <c r="AB37" s="307"/>
      <c r="AC37" s="308">
        <f t="shared" si="0"/>
        <v>460819.35</v>
      </c>
      <c r="AD37" s="309"/>
      <c r="AE37" s="309"/>
      <c r="AF37" s="310"/>
      <c r="AG37" s="311">
        <v>1452580.65</v>
      </c>
      <c r="AH37" s="311"/>
      <c r="AI37" s="311"/>
      <c r="AJ37" s="312"/>
      <c r="AK37" s="156"/>
      <c r="AL37" s="89" t="str">
        <f t="shared" si="1"/>
        <v>18210601030101000110</v>
      </c>
      <c r="AM37" s="166"/>
      <c r="AN37" s="166"/>
      <c r="AO37" s="166"/>
      <c r="AP37" s="166"/>
      <c r="AQ37" s="159"/>
    </row>
    <row r="38" spans="2:43" s="68" customFormat="1">
      <c r="B38" s="115"/>
      <c r="C38" s="92" t="s">
        <v>23</v>
      </c>
      <c r="D38" s="299" t="s">
        <v>396</v>
      </c>
      <c r="E38" s="302"/>
      <c r="F38" s="302"/>
      <c r="G38" s="302"/>
      <c r="H38" s="302"/>
      <c r="I38" s="302"/>
      <c r="J38" s="302"/>
      <c r="K38" s="302"/>
      <c r="L38" s="303"/>
      <c r="M38" s="304">
        <v>3979600</v>
      </c>
      <c r="N38" s="305"/>
      <c r="O38" s="305"/>
      <c r="P38" s="306"/>
      <c r="Q38" s="304">
        <v>2692649.7</v>
      </c>
      <c r="R38" s="305"/>
      <c r="S38" s="305"/>
      <c r="T38" s="306"/>
      <c r="U38" s="304">
        <v>0</v>
      </c>
      <c r="V38" s="305"/>
      <c r="W38" s="305"/>
      <c r="X38" s="306"/>
      <c r="Y38" s="307">
        <v>0</v>
      </c>
      <c r="Z38" s="307"/>
      <c r="AA38" s="307"/>
      <c r="AB38" s="307"/>
      <c r="AC38" s="308">
        <f t="shared" si="0"/>
        <v>2692649.7</v>
      </c>
      <c r="AD38" s="309"/>
      <c r="AE38" s="309"/>
      <c r="AF38" s="310"/>
      <c r="AG38" s="311">
        <v>1286950.3</v>
      </c>
      <c r="AH38" s="311"/>
      <c r="AI38" s="311"/>
      <c r="AJ38" s="312"/>
      <c r="AK38" s="156"/>
      <c r="AL38" s="89" t="str">
        <f t="shared" si="1"/>
        <v>18210606033101000110</v>
      </c>
      <c r="AM38" s="166"/>
      <c r="AN38" s="166"/>
      <c r="AO38" s="166"/>
      <c r="AP38" s="166"/>
      <c r="AQ38" s="159"/>
    </row>
    <row r="39" spans="2:43" s="68" customFormat="1">
      <c r="B39" s="115"/>
      <c r="C39" s="92" t="s">
        <v>23</v>
      </c>
      <c r="D39" s="299" t="s">
        <v>397</v>
      </c>
      <c r="E39" s="302"/>
      <c r="F39" s="302"/>
      <c r="G39" s="302"/>
      <c r="H39" s="302"/>
      <c r="I39" s="302"/>
      <c r="J39" s="302"/>
      <c r="K39" s="302"/>
      <c r="L39" s="303"/>
      <c r="M39" s="304">
        <v>729800</v>
      </c>
      <c r="N39" s="305"/>
      <c r="O39" s="305"/>
      <c r="P39" s="306"/>
      <c r="Q39" s="304">
        <v>279185.53000000003</v>
      </c>
      <c r="R39" s="305"/>
      <c r="S39" s="305"/>
      <c r="T39" s="306"/>
      <c r="U39" s="304">
        <v>0</v>
      </c>
      <c r="V39" s="305"/>
      <c r="W39" s="305"/>
      <c r="X39" s="306"/>
      <c r="Y39" s="307">
        <v>0</v>
      </c>
      <c r="Z39" s="307"/>
      <c r="AA39" s="307"/>
      <c r="AB39" s="307"/>
      <c r="AC39" s="308">
        <f t="shared" si="0"/>
        <v>279185.53000000003</v>
      </c>
      <c r="AD39" s="309"/>
      <c r="AE39" s="309"/>
      <c r="AF39" s="310"/>
      <c r="AG39" s="311">
        <v>450614.47</v>
      </c>
      <c r="AH39" s="311"/>
      <c r="AI39" s="311"/>
      <c r="AJ39" s="312"/>
      <c r="AK39" s="156"/>
      <c r="AL39" s="89" t="str">
        <f t="shared" si="1"/>
        <v>18210606043101000110</v>
      </c>
      <c r="AM39" s="166"/>
      <c r="AN39" s="166"/>
      <c r="AO39" s="166"/>
      <c r="AP39" s="166"/>
      <c r="AQ39" s="159"/>
    </row>
    <row r="40" spans="2:43" s="68" customFormat="1" ht="72">
      <c r="B40" s="115" t="s">
        <v>233</v>
      </c>
      <c r="C40" s="92" t="s">
        <v>23</v>
      </c>
      <c r="D40" s="299" t="s">
        <v>398</v>
      </c>
      <c r="E40" s="302"/>
      <c r="F40" s="302"/>
      <c r="G40" s="302"/>
      <c r="H40" s="302"/>
      <c r="I40" s="302"/>
      <c r="J40" s="302"/>
      <c r="K40" s="302"/>
      <c r="L40" s="303"/>
      <c r="M40" s="304">
        <v>0</v>
      </c>
      <c r="N40" s="305"/>
      <c r="O40" s="305"/>
      <c r="P40" s="306"/>
      <c r="Q40" s="304">
        <v>149517.97</v>
      </c>
      <c r="R40" s="305"/>
      <c r="S40" s="305"/>
      <c r="T40" s="306"/>
      <c r="U40" s="304">
        <v>0</v>
      </c>
      <c r="V40" s="305"/>
      <c r="W40" s="305"/>
      <c r="X40" s="306"/>
      <c r="Y40" s="307">
        <v>0</v>
      </c>
      <c r="Z40" s="307"/>
      <c r="AA40" s="307"/>
      <c r="AB40" s="307"/>
      <c r="AC40" s="308">
        <f t="shared" si="0"/>
        <v>149517.97</v>
      </c>
      <c r="AD40" s="309"/>
      <c r="AE40" s="309"/>
      <c r="AF40" s="310"/>
      <c r="AG40" s="311">
        <v>0</v>
      </c>
      <c r="AH40" s="311"/>
      <c r="AI40" s="311"/>
      <c r="AJ40" s="312"/>
      <c r="AK40" s="156"/>
      <c r="AL40" s="89" t="str">
        <f t="shared" si="1"/>
        <v>93711105025100000120</v>
      </c>
      <c r="AM40" s="166"/>
      <c r="AN40" s="166"/>
      <c r="AO40" s="166"/>
      <c r="AP40" s="166"/>
      <c r="AQ40" s="159"/>
    </row>
    <row r="41" spans="2:43" s="68" customFormat="1">
      <c r="B41" s="115"/>
      <c r="C41" s="92" t="s">
        <v>23</v>
      </c>
      <c r="D41" s="299" t="s">
        <v>399</v>
      </c>
      <c r="E41" s="302"/>
      <c r="F41" s="302"/>
      <c r="G41" s="302"/>
      <c r="H41" s="302"/>
      <c r="I41" s="302"/>
      <c r="J41" s="302"/>
      <c r="K41" s="302"/>
      <c r="L41" s="303"/>
      <c r="M41" s="304">
        <v>590000</v>
      </c>
      <c r="N41" s="305"/>
      <c r="O41" s="305"/>
      <c r="P41" s="306"/>
      <c r="Q41" s="304">
        <v>476955.55</v>
      </c>
      <c r="R41" s="305"/>
      <c r="S41" s="305"/>
      <c r="T41" s="306"/>
      <c r="U41" s="304">
        <v>0</v>
      </c>
      <c r="V41" s="305"/>
      <c r="W41" s="305"/>
      <c r="X41" s="306"/>
      <c r="Y41" s="307">
        <v>0</v>
      </c>
      <c r="Z41" s="307"/>
      <c r="AA41" s="307"/>
      <c r="AB41" s="307"/>
      <c r="AC41" s="308">
        <f t="shared" si="0"/>
        <v>476955.55</v>
      </c>
      <c r="AD41" s="309"/>
      <c r="AE41" s="309"/>
      <c r="AF41" s="310"/>
      <c r="AG41" s="311">
        <v>113044.45</v>
      </c>
      <c r="AH41" s="311"/>
      <c r="AI41" s="311"/>
      <c r="AJ41" s="312"/>
      <c r="AK41" s="156"/>
      <c r="AL41" s="89" t="str">
        <f t="shared" si="1"/>
        <v>93711105035100001120</v>
      </c>
      <c r="AM41" s="166"/>
      <c r="AN41" s="166"/>
      <c r="AO41" s="166"/>
      <c r="AP41" s="166"/>
      <c r="AQ41" s="159"/>
    </row>
    <row r="42" spans="2:43" s="68" customFormat="1">
      <c r="B42" s="115"/>
      <c r="C42" s="92" t="s">
        <v>23</v>
      </c>
      <c r="D42" s="299" t="s">
        <v>400</v>
      </c>
      <c r="E42" s="302"/>
      <c r="F42" s="302"/>
      <c r="G42" s="302"/>
      <c r="H42" s="302"/>
      <c r="I42" s="302"/>
      <c r="J42" s="302"/>
      <c r="K42" s="302"/>
      <c r="L42" s="303"/>
      <c r="M42" s="304">
        <v>0</v>
      </c>
      <c r="N42" s="305"/>
      <c r="O42" s="305"/>
      <c r="P42" s="306"/>
      <c r="Q42" s="304">
        <v>64522.62</v>
      </c>
      <c r="R42" s="305"/>
      <c r="S42" s="305"/>
      <c r="T42" s="306"/>
      <c r="U42" s="304">
        <v>0</v>
      </c>
      <c r="V42" s="305"/>
      <c r="W42" s="305"/>
      <c r="X42" s="306"/>
      <c r="Y42" s="307">
        <v>0</v>
      </c>
      <c r="Z42" s="307"/>
      <c r="AA42" s="307"/>
      <c r="AB42" s="307"/>
      <c r="AC42" s="308">
        <f t="shared" si="0"/>
        <v>64522.62</v>
      </c>
      <c r="AD42" s="309"/>
      <c r="AE42" s="309"/>
      <c r="AF42" s="310"/>
      <c r="AG42" s="311">
        <v>0</v>
      </c>
      <c r="AH42" s="311"/>
      <c r="AI42" s="311"/>
      <c r="AJ42" s="312"/>
      <c r="AK42" s="156"/>
      <c r="AL42" s="89" t="str">
        <f t="shared" si="1"/>
        <v>93711105035100002120</v>
      </c>
      <c r="AM42" s="166"/>
      <c r="AN42" s="166"/>
      <c r="AO42" s="166"/>
      <c r="AP42" s="166"/>
      <c r="AQ42" s="159"/>
    </row>
    <row r="43" spans="2:43" s="68" customFormat="1" ht="72">
      <c r="B43" s="115" t="s">
        <v>237</v>
      </c>
      <c r="C43" s="92" t="s">
        <v>23</v>
      </c>
      <c r="D43" s="299" t="s">
        <v>401</v>
      </c>
      <c r="E43" s="302"/>
      <c r="F43" s="302"/>
      <c r="G43" s="302"/>
      <c r="H43" s="302"/>
      <c r="I43" s="302"/>
      <c r="J43" s="302"/>
      <c r="K43" s="302"/>
      <c r="L43" s="303"/>
      <c r="M43" s="304">
        <v>1033500</v>
      </c>
      <c r="N43" s="305"/>
      <c r="O43" s="305"/>
      <c r="P43" s="306"/>
      <c r="Q43" s="304">
        <v>570846.94999999995</v>
      </c>
      <c r="R43" s="305"/>
      <c r="S43" s="305"/>
      <c r="T43" s="306"/>
      <c r="U43" s="304">
        <v>0</v>
      </c>
      <c r="V43" s="305"/>
      <c r="W43" s="305"/>
      <c r="X43" s="306"/>
      <c r="Y43" s="307">
        <v>0</v>
      </c>
      <c r="Z43" s="307"/>
      <c r="AA43" s="307"/>
      <c r="AB43" s="307"/>
      <c r="AC43" s="308">
        <f t="shared" si="0"/>
        <v>570846.94999999995</v>
      </c>
      <c r="AD43" s="309"/>
      <c r="AE43" s="309"/>
      <c r="AF43" s="310"/>
      <c r="AG43" s="311">
        <v>462653.05</v>
      </c>
      <c r="AH43" s="311"/>
      <c r="AI43" s="311"/>
      <c r="AJ43" s="312"/>
      <c r="AK43" s="156"/>
      <c r="AL43" s="89" t="str">
        <f t="shared" si="1"/>
        <v>93711109045100000120</v>
      </c>
      <c r="AM43" s="166"/>
      <c r="AN43" s="166"/>
      <c r="AO43" s="166"/>
      <c r="AP43" s="166"/>
      <c r="AQ43" s="159"/>
    </row>
    <row r="44" spans="2:43" s="68" customFormat="1">
      <c r="B44" s="115"/>
      <c r="C44" s="92" t="s">
        <v>23</v>
      </c>
      <c r="D44" s="299" t="s">
        <v>402</v>
      </c>
      <c r="E44" s="302"/>
      <c r="F44" s="302"/>
      <c r="G44" s="302"/>
      <c r="H44" s="302"/>
      <c r="I44" s="302"/>
      <c r="J44" s="302"/>
      <c r="K44" s="302"/>
      <c r="L44" s="303"/>
      <c r="M44" s="304">
        <v>0</v>
      </c>
      <c r="N44" s="305"/>
      <c r="O44" s="305"/>
      <c r="P44" s="306"/>
      <c r="Q44" s="304">
        <v>30999.96</v>
      </c>
      <c r="R44" s="305"/>
      <c r="S44" s="305"/>
      <c r="T44" s="306"/>
      <c r="U44" s="304">
        <v>0</v>
      </c>
      <c r="V44" s="305"/>
      <c r="W44" s="305"/>
      <c r="X44" s="306"/>
      <c r="Y44" s="307">
        <v>0</v>
      </c>
      <c r="Z44" s="307"/>
      <c r="AA44" s="307"/>
      <c r="AB44" s="307"/>
      <c r="AC44" s="308">
        <f t="shared" si="0"/>
        <v>30999.96</v>
      </c>
      <c r="AD44" s="309"/>
      <c r="AE44" s="309"/>
      <c r="AF44" s="310"/>
      <c r="AG44" s="311">
        <v>0</v>
      </c>
      <c r="AH44" s="311"/>
      <c r="AI44" s="311"/>
      <c r="AJ44" s="312"/>
      <c r="AK44" s="156"/>
      <c r="AL44" s="89" t="str">
        <f t="shared" si="1"/>
        <v>93711109045100001120</v>
      </c>
      <c r="AM44" s="166"/>
      <c r="AN44" s="166"/>
      <c r="AO44" s="166"/>
      <c r="AP44" s="166"/>
      <c r="AQ44" s="159"/>
    </row>
    <row r="45" spans="2:43" s="68" customFormat="1" ht="153.6">
      <c r="B45" s="115" t="s">
        <v>240</v>
      </c>
      <c r="C45" s="92" t="s">
        <v>23</v>
      </c>
      <c r="D45" s="299" t="s">
        <v>403</v>
      </c>
      <c r="E45" s="302"/>
      <c r="F45" s="302"/>
      <c r="G45" s="302"/>
      <c r="H45" s="302"/>
      <c r="I45" s="302"/>
      <c r="J45" s="302"/>
      <c r="K45" s="302"/>
      <c r="L45" s="303"/>
      <c r="M45" s="304">
        <v>0</v>
      </c>
      <c r="N45" s="305"/>
      <c r="O45" s="305"/>
      <c r="P45" s="306"/>
      <c r="Q45" s="304">
        <v>18155.71</v>
      </c>
      <c r="R45" s="305"/>
      <c r="S45" s="305"/>
      <c r="T45" s="306"/>
      <c r="U45" s="304">
        <v>0</v>
      </c>
      <c r="V45" s="305"/>
      <c r="W45" s="305"/>
      <c r="X45" s="306"/>
      <c r="Y45" s="307">
        <v>0</v>
      </c>
      <c r="Z45" s="307"/>
      <c r="AA45" s="307"/>
      <c r="AB45" s="307"/>
      <c r="AC45" s="308">
        <f t="shared" si="0"/>
        <v>18155.71</v>
      </c>
      <c r="AD45" s="309"/>
      <c r="AE45" s="309"/>
      <c r="AF45" s="310"/>
      <c r="AG45" s="311">
        <v>0</v>
      </c>
      <c r="AH45" s="311"/>
      <c r="AI45" s="311"/>
      <c r="AJ45" s="312"/>
      <c r="AK45" s="156"/>
      <c r="AL45" s="89" t="str">
        <f t="shared" si="1"/>
        <v>93711610061100000140</v>
      </c>
      <c r="AM45" s="166"/>
      <c r="AN45" s="166"/>
      <c r="AO45" s="166"/>
      <c r="AP45" s="166"/>
      <c r="AQ45" s="159"/>
    </row>
    <row r="46" spans="2:43" s="68" customFormat="1" ht="21">
      <c r="B46" s="115" t="s">
        <v>242</v>
      </c>
      <c r="C46" s="92" t="s">
        <v>23</v>
      </c>
      <c r="D46" s="299" t="s">
        <v>404</v>
      </c>
      <c r="E46" s="302"/>
      <c r="F46" s="302"/>
      <c r="G46" s="302"/>
      <c r="H46" s="302"/>
      <c r="I46" s="302"/>
      <c r="J46" s="302"/>
      <c r="K46" s="302"/>
      <c r="L46" s="303"/>
      <c r="M46" s="304">
        <v>6900</v>
      </c>
      <c r="N46" s="305"/>
      <c r="O46" s="305"/>
      <c r="P46" s="306"/>
      <c r="Q46" s="304">
        <v>2369.42</v>
      </c>
      <c r="R46" s="305"/>
      <c r="S46" s="305"/>
      <c r="T46" s="306"/>
      <c r="U46" s="304">
        <v>0</v>
      </c>
      <c r="V46" s="305"/>
      <c r="W46" s="305"/>
      <c r="X46" s="306"/>
      <c r="Y46" s="307">
        <v>0</v>
      </c>
      <c r="Z46" s="307"/>
      <c r="AA46" s="307"/>
      <c r="AB46" s="307"/>
      <c r="AC46" s="308">
        <f t="shared" si="0"/>
        <v>2369.42</v>
      </c>
      <c r="AD46" s="309"/>
      <c r="AE46" s="309"/>
      <c r="AF46" s="310"/>
      <c r="AG46" s="311">
        <v>4530.58</v>
      </c>
      <c r="AH46" s="311"/>
      <c r="AI46" s="311"/>
      <c r="AJ46" s="312"/>
      <c r="AK46" s="156"/>
      <c r="AL46" s="89" t="str">
        <f t="shared" si="1"/>
        <v>93711705050100000180</v>
      </c>
      <c r="AM46" s="166"/>
      <c r="AN46" s="166"/>
      <c r="AO46" s="166"/>
      <c r="AP46" s="166"/>
      <c r="AQ46" s="159"/>
    </row>
    <row r="47" spans="2:43" s="68" customFormat="1">
      <c r="B47" s="115"/>
      <c r="C47" s="92" t="s">
        <v>23</v>
      </c>
      <c r="D47" s="299" t="s">
        <v>405</v>
      </c>
      <c r="E47" s="302"/>
      <c r="F47" s="302"/>
      <c r="G47" s="302"/>
      <c r="H47" s="302"/>
      <c r="I47" s="302"/>
      <c r="J47" s="302"/>
      <c r="K47" s="302"/>
      <c r="L47" s="303"/>
      <c r="M47" s="304">
        <v>115000</v>
      </c>
      <c r="N47" s="305"/>
      <c r="O47" s="305"/>
      <c r="P47" s="306"/>
      <c r="Q47" s="304">
        <v>115000</v>
      </c>
      <c r="R47" s="305"/>
      <c r="S47" s="305"/>
      <c r="T47" s="306"/>
      <c r="U47" s="304">
        <v>0</v>
      </c>
      <c r="V47" s="305"/>
      <c r="W47" s="305"/>
      <c r="X47" s="306"/>
      <c r="Y47" s="307">
        <v>0</v>
      </c>
      <c r="Z47" s="307"/>
      <c r="AA47" s="307"/>
      <c r="AB47" s="307"/>
      <c r="AC47" s="308">
        <f t="shared" si="0"/>
        <v>115000</v>
      </c>
      <c r="AD47" s="309"/>
      <c r="AE47" s="309"/>
      <c r="AF47" s="310"/>
      <c r="AG47" s="311">
        <v>0</v>
      </c>
      <c r="AH47" s="311"/>
      <c r="AI47" s="311"/>
      <c r="AJ47" s="312"/>
      <c r="AK47" s="156"/>
      <c r="AL47" s="89" t="str">
        <f t="shared" si="1"/>
        <v>93711715030100001150</v>
      </c>
      <c r="AM47" s="166"/>
      <c r="AN47" s="166"/>
      <c r="AO47" s="166"/>
      <c r="AP47" s="166"/>
      <c r="AQ47" s="159"/>
    </row>
    <row r="48" spans="2:43" s="68" customFormat="1" ht="92.4">
      <c r="B48" s="115" t="s">
        <v>245</v>
      </c>
      <c r="C48" s="92" t="s">
        <v>23</v>
      </c>
      <c r="D48" s="299" t="s">
        <v>406</v>
      </c>
      <c r="E48" s="302"/>
      <c r="F48" s="302"/>
      <c r="G48" s="302"/>
      <c r="H48" s="302"/>
      <c r="I48" s="302"/>
      <c r="J48" s="302"/>
      <c r="K48" s="302"/>
      <c r="L48" s="303"/>
      <c r="M48" s="304">
        <v>27345659.940000001</v>
      </c>
      <c r="N48" s="305"/>
      <c r="O48" s="305"/>
      <c r="P48" s="306"/>
      <c r="Q48" s="304">
        <v>16730381.52</v>
      </c>
      <c r="R48" s="305"/>
      <c r="S48" s="305"/>
      <c r="T48" s="306"/>
      <c r="U48" s="304">
        <v>0</v>
      </c>
      <c r="V48" s="305"/>
      <c r="W48" s="305"/>
      <c r="X48" s="306"/>
      <c r="Y48" s="307">
        <v>0</v>
      </c>
      <c r="Z48" s="307"/>
      <c r="AA48" s="307"/>
      <c r="AB48" s="307"/>
      <c r="AC48" s="308">
        <f t="shared" si="0"/>
        <v>16730381.52</v>
      </c>
      <c r="AD48" s="309"/>
      <c r="AE48" s="309"/>
      <c r="AF48" s="310"/>
      <c r="AG48" s="311">
        <v>10615278.42</v>
      </c>
      <c r="AH48" s="311"/>
      <c r="AI48" s="311"/>
      <c r="AJ48" s="312"/>
      <c r="AK48" s="156"/>
      <c r="AL48" s="89" t="str">
        <f t="shared" si="1"/>
        <v>93720220299100000150</v>
      </c>
      <c r="AM48" s="166"/>
      <c r="AN48" s="166"/>
      <c r="AO48" s="166"/>
      <c r="AP48" s="166"/>
      <c r="AQ48" s="159"/>
    </row>
    <row r="49" spans="2:43" s="68" customFormat="1" ht="82.2">
      <c r="B49" s="115" t="s">
        <v>247</v>
      </c>
      <c r="C49" s="92" t="s">
        <v>23</v>
      </c>
      <c r="D49" s="299" t="s">
        <v>407</v>
      </c>
      <c r="E49" s="302"/>
      <c r="F49" s="302"/>
      <c r="G49" s="302"/>
      <c r="H49" s="302"/>
      <c r="I49" s="302"/>
      <c r="J49" s="302"/>
      <c r="K49" s="302"/>
      <c r="L49" s="303"/>
      <c r="M49" s="304">
        <v>845742.06</v>
      </c>
      <c r="N49" s="305"/>
      <c r="O49" s="305"/>
      <c r="P49" s="306"/>
      <c r="Q49" s="304">
        <v>517434.48</v>
      </c>
      <c r="R49" s="305"/>
      <c r="S49" s="305"/>
      <c r="T49" s="306"/>
      <c r="U49" s="304">
        <v>0</v>
      </c>
      <c r="V49" s="305"/>
      <c r="W49" s="305"/>
      <c r="X49" s="306"/>
      <c r="Y49" s="307">
        <v>0</v>
      </c>
      <c r="Z49" s="307"/>
      <c r="AA49" s="307"/>
      <c r="AB49" s="307"/>
      <c r="AC49" s="308">
        <f t="shared" si="0"/>
        <v>517434.48</v>
      </c>
      <c r="AD49" s="309"/>
      <c r="AE49" s="309"/>
      <c r="AF49" s="310"/>
      <c r="AG49" s="311">
        <v>328307.58</v>
      </c>
      <c r="AH49" s="311"/>
      <c r="AI49" s="311"/>
      <c r="AJ49" s="312"/>
      <c r="AK49" s="156"/>
      <c r="AL49" s="89" t="str">
        <f t="shared" si="1"/>
        <v>93720220302100000150</v>
      </c>
      <c r="AM49" s="166"/>
      <c r="AN49" s="166"/>
      <c r="AO49" s="166"/>
      <c r="AP49" s="166"/>
      <c r="AQ49" s="159"/>
    </row>
    <row r="50" spans="2:43" s="68" customFormat="1" ht="21">
      <c r="B50" s="115" t="s">
        <v>249</v>
      </c>
      <c r="C50" s="92" t="s">
        <v>23</v>
      </c>
      <c r="D50" s="299" t="s">
        <v>408</v>
      </c>
      <c r="E50" s="302"/>
      <c r="F50" s="302"/>
      <c r="G50" s="302"/>
      <c r="H50" s="302"/>
      <c r="I50" s="302"/>
      <c r="J50" s="302"/>
      <c r="K50" s="302"/>
      <c r="L50" s="303"/>
      <c r="M50" s="304">
        <v>8243275.1799999997</v>
      </c>
      <c r="N50" s="305"/>
      <c r="O50" s="305"/>
      <c r="P50" s="306"/>
      <c r="Q50" s="304">
        <v>5270960</v>
      </c>
      <c r="R50" s="305"/>
      <c r="S50" s="305"/>
      <c r="T50" s="306"/>
      <c r="U50" s="304">
        <v>0</v>
      </c>
      <c r="V50" s="305"/>
      <c r="W50" s="305"/>
      <c r="X50" s="306"/>
      <c r="Y50" s="307">
        <v>0</v>
      </c>
      <c r="Z50" s="307"/>
      <c r="AA50" s="307"/>
      <c r="AB50" s="307"/>
      <c r="AC50" s="308">
        <f t="shared" si="0"/>
        <v>5270960</v>
      </c>
      <c r="AD50" s="309"/>
      <c r="AE50" s="309"/>
      <c r="AF50" s="310"/>
      <c r="AG50" s="311">
        <v>2972315.18</v>
      </c>
      <c r="AH50" s="311"/>
      <c r="AI50" s="311"/>
      <c r="AJ50" s="312"/>
      <c r="AK50" s="156"/>
      <c r="AL50" s="89" t="str">
        <f t="shared" si="1"/>
        <v>93720229999100000150</v>
      </c>
      <c r="AM50" s="166"/>
      <c r="AN50" s="166"/>
      <c r="AO50" s="166"/>
      <c r="AP50" s="166"/>
      <c r="AQ50" s="159"/>
    </row>
    <row r="51" spans="2:43" s="68" customFormat="1" ht="51.6">
      <c r="B51" s="115" t="s">
        <v>251</v>
      </c>
      <c r="C51" s="92" t="s">
        <v>23</v>
      </c>
      <c r="D51" s="299" t="s">
        <v>409</v>
      </c>
      <c r="E51" s="302"/>
      <c r="F51" s="302"/>
      <c r="G51" s="302"/>
      <c r="H51" s="302"/>
      <c r="I51" s="302"/>
      <c r="J51" s="302"/>
      <c r="K51" s="302"/>
      <c r="L51" s="303"/>
      <c r="M51" s="304">
        <v>437100</v>
      </c>
      <c r="N51" s="305"/>
      <c r="O51" s="305"/>
      <c r="P51" s="306"/>
      <c r="Q51" s="304">
        <v>339300</v>
      </c>
      <c r="R51" s="305"/>
      <c r="S51" s="305"/>
      <c r="T51" s="306"/>
      <c r="U51" s="304">
        <v>0</v>
      </c>
      <c r="V51" s="305"/>
      <c r="W51" s="305"/>
      <c r="X51" s="306"/>
      <c r="Y51" s="307">
        <v>0</v>
      </c>
      <c r="Z51" s="307"/>
      <c r="AA51" s="307"/>
      <c r="AB51" s="307"/>
      <c r="AC51" s="308">
        <f t="shared" si="0"/>
        <v>339300</v>
      </c>
      <c r="AD51" s="309"/>
      <c r="AE51" s="309"/>
      <c r="AF51" s="310"/>
      <c r="AG51" s="311">
        <v>97800</v>
      </c>
      <c r="AH51" s="311"/>
      <c r="AI51" s="311"/>
      <c r="AJ51" s="312"/>
      <c r="AK51" s="156"/>
      <c r="AL51" s="89" t="str">
        <f t="shared" si="1"/>
        <v>93720235118100000150</v>
      </c>
      <c r="AM51" s="166"/>
      <c r="AN51" s="166"/>
      <c r="AO51" s="166"/>
      <c r="AP51" s="166"/>
      <c r="AQ51" s="159"/>
    </row>
    <row r="52" spans="2:43" s="68" customFormat="1" ht="31.2">
      <c r="B52" s="115" t="s">
        <v>253</v>
      </c>
      <c r="C52" s="92" t="s">
        <v>23</v>
      </c>
      <c r="D52" s="299" t="s">
        <v>410</v>
      </c>
      <c r="E52" s="302"/>
      <c r="F52" s="302"/>
      <c r="G52" s="302"/>
      <c r="H52" s="302"/>
      <c r="I52" s="302"/>
      <c r="J52" s="302"/>
      <c r="K52" s="302"/>
      <c r="L52" s="303"/>
      <c r="M52" s="304">
        <v>5616607.2400000002</v>
      </c>
      <c r="N52" s="305"/>
      <c r="O52" s="305"/>
      <c r="P52" s="306"/>
      <c r="Q52" s="304">
        <v>2244900</v>
      </c>
      <c r="R52" s="305"/>
      <c r="S52" s="305"/>
      <c r="T52" s="306"/>
      <c r="U52" s="304">
        <v>0</v>
      </c>
      <c r="V52" s="305"/>
      <c r="W52" s="305"/>
      <c r="X52" s="306"/>
      <c r="Y52" s="307">
        <v>0</v>
      </c>
      <c r="Z52" s="307"/>
      <c r="AA52" s="307"/>
      <c r="AB52" s="307"/>
      <c r="AC52" s="308">
        <f t="shared" si="0"/>
        <v>2244900</v>
      </c>
      <c r="AD52" s="309"/>
      <c r="AE52" s="309"/>
      <c r="AF52" s="310"/>
      <c r="AG52" s="311">
        <v>3371707.24</v>
      </c>
      <c r="AH52" s="311"/>
      <c r="AI52" s="311"/>
      <c r="AJ52" s="312"/>
      <c r="AK52" s="156"/>
      <c r="AL52" s="89" t="str">
        <f t="shared" si="1"/>
        <v>93720249999100000150</v>
      </c>
      <c r="AM52" s="166"/>
      <c r="AN52" s="166"/>
      <c r="AO52" s="166"/>
      <c r="AP52" s="166"/>
      <c r="AQ52" s="159"/>
    </row>
    <row r="53" spans="2:43" s="68" customFormat="1" ht="51.6">
      <c r="B53" s="115" t="s">
        <v>255</v>
      </c>
      <c r="C53" s="92" t="s">
        <v>23</v>
      </c>
      <c r="D53" s="299" t="s">
        <v>411</v>
      </c>
      <c r="E53" s="302"/>
      <c r="F53" s="302"/>
      <c r="G53" s="302"/>
      <c r="H53" s="302"/>
      <c r="I53" s="302"/>
      <c r="J53" s="302"/>
      <c r="K53" s="302"/>
      <c r="L53" s="303"/>
      <c r="M53" s="304">
        <v>0</v>
      </c>
      <c r="N53" s="305"/>
      <c r="O53" s="305"/>
      <c r="P53" s="306"/>
      <c r="Q53" s="304">
        <v>58693.64</v>
      </c>
      <c r="R53" s="305"/>
      <c r="S53" s="305"/>
      <c r="T53" s="306"/>
      <c r="U53" s="304">
        <v>0</v>
      </c>
      <c r="V53" s="305"/>
      <c r="W53" s="305"/>
      <c r="X53" s="306"/>
      <c r="Y53" s="307">
        <v>0</v>
      </c>
      <c r="Z53" s="307"/>
      <c r="AA53" s="307"/>
      <c r="AB53" s="307"/>
      <c r="AC53" s="308">
        <f t="shared" si="0"/>
        <v>58693.64</v>
      </c>
      <c r="AD53" s="309"/>
      <c r="AE53" s="309"/>
      <c r="AF53" s="310"/>
      <c r="AG53" s="311">
        <v>0</v>
      </c>
      <c r="AH53" s="311"/>
      <c r="AI53" s="311"/>
      <c r="AJ53" s="312"/>
      <c r="AK53" s="156"/>
      <c r="AL53" s="89" t="str">
        <f t="shared" si="1"/>
        <v>93721860010100000150</v>
      </c>
      <c r="AM53" s="166"/>
      <c r="AN53" s="166"/>
      <c r="AO53" s="166"/>
      <c r="AP53" s="166"/>
      <c r="AQ53" s="159"/>
    </row>
    <row r="54" spans="2:43" ht="0.9" customHeight="1" thickBot="1">
      <c r="B54" s="31"/>
      <c r="C54" s="100"/>
      <c r="D54" s="336"/>
      <c r="E54" s="336"/>
      <c r="F54" s="336"/>
      <c r="G54" s="336"/>
      <c r="H54" s="336"/>
      <c r="I54" s="336"/>
      <c r="J54" s="336"/>
      <c r="K54" s="336"/>
      <c r="L54" s="336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0"/>
      <c r="Y54" s="465"/>
      <c r="Z54" s="465"/>
      <c r="AA54" s="465"/>
      <c r="AB54" s="465"/>
      <c r="AC54" s="460"/>
      <c r="AD54" s="460"/>
      <c r="AE54" s="460"/>
      <c r="AF54" s="460"/>
      <c r="AG54" s="460"/>
      <c r="AH54" s="460"/>
      <c r="AI54" s="460"/>
      <c r="AJ54" s="461"/>
      <c r="AK54" s="74"/>
      <c r="AL54" s="70"/>
      <c r="AM54" s="1"/>
      <c r="AN54" s="1"/>
      <c r="AO54" s="1"/>
      <c r="AP54" s="1"/>
      <c r="AQ54" s="1"/>
    </row>
    <row r="55" spans="2:43">
      <c r="B55" s="31"/>
      <c r="C55" s="165"/>
      <c r="D55" s="165"/>
      <c r="E55" s="32"/>
      <c r="F55" s="32"/>
      <c r="G55" s="32"/>
      <c r="H55" s="32"/>
      <c r="I55" s="32"/>
      <c r="J55" s="32"/>
      <c r="K55" s="32"/>
      <c r="L55" s="32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34"/>
      <c r="Z55" s="34"/>
      <c r="AA55" s="34"/>
      <c r="AB55" s="34"/>
      <c r="AC55" s="153"/>
      <c r="AD55" s="153"/>
      <c r="AE55" s="153"/>
      <c r="AF55" s="153"/>
      <c r="AG55" s="153"/>
      <c r="AH55" s="153"/>
      <c r="AI55" s="153"/>
      <c r="AJ55" s="153"/>
      <c r="AK55" s="34"/>
      <c r="AL55" s="70"/>
      <c r="AM55" s="1"/>
      <c r="AN55" s="1"/>
      <c r="AO55" s="1"/>
      <c r="AP55" s="1"/>
      <c r="AQ55" s="1"/>
    </row>
    <row r="56" spans="2:43" ht="13.8">
      <c r="B56" s="435" t="s">
        <v>59</v>
      </c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62" t="s">
        <v>73</v>
      </c>
      <c r="AH56" s="462"/>
      <c r="AI56" s="462"/>
      <c r="AJ56" s="462"/>
      <c r="AK56" s="154"/>
      <c r="AL56" s="70"/>
      <c r="AM56" s="1"/>
      <c r="AN56" s="1"/>
      <c r="AO56" s="1"/>
      <c r="AP56" s="1"/>
      <c r="AQ56" s="1"/>
    </row>
    <row r="57" spans="2:43">
      <c r="B57" s="22"/>
      <c r="C57" s="22"/>
      <c r="D57" s="22"/>
      <c r="E57" s="22"/>
      <c r="F57" s="22"/>
      <c r="G57" s="22"/>
      <c r="H57" s="22"/>
      <c r="I57" s="22"/>
      <c r="J57" s="22"/>
      <c r="K57" s="23"/>
      <c r="L57" s="23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35"/>
      <c r="Z57" s="24"/>
      <c r="AA57" s="24"/>
      <c r="AB57" s="24"/>
      <c r="AC57" s="24"/>
      <c r="AD57" s="24"/>
      <c r="AE57" s="25"/>
      <c r="AF57" s="25"/>
      <c r="AH57" s="36"/>
      <c r="AI57" s="36"/>
      <c r="AJ57" s="36"/>
      <c r="AK57" s="9"/>
      <c r="AL57" s="70"/>
      <c r="AM57" s="1"/>
      <c r="AN57" s="1"/>
      <c r="AO57" s="1"/>
      <c r="AP57" s="1"/>
      <c r="AQ57" s="1"/>
    </row>
    <row r="58" spans="2:43" ht="12.75" customHeight="1">
      <c r="B58" s="107"/>
      <c r="C58" s="108"/>
      <c r="D58" s="342" t="s">
        <v>87</v>
      </c>
      <c r="E58" s="342"/>
      <c r="F58" s="342"/>
      <c r="G58" s="342"/>
      <c r="H58" s="342"/>
      <c r="I58" s="342"/>
      <c r="J58" s="342"/>
      <c r="K58" s="342"/>
      <c r="L58" s="342"/>
      <c r="M58" s="383" t="s">
        <v>65</v>
      </c>
      <c r="N58" s="383"/>
      <c r="O58" s="383"/>
      <c r="P58" s="383" t="s">
        <v>66</v>
      </c>
      <c r="Q58" s="383"/>
      <c r="R58" s="383"/>
      <c r="S58" s="380" t="s">
        <v>11</v>
      </c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3" t="s">
        <v>64</v>
      </c>
      <c r="AF58" s="383"/>
      <c r="AG58" s="383"/>
      <c r="AH58" s="383"/>
      <c r="AI58" s="383"/>
      <c r="AJ58" s="447"/>
      <c r="AK58" s="73"/>
      <c r="AL58" s="70"/>
      <c r="AM58" s="1"/>
      <c r="AN58" s="1"/>
      <c r="AO58" s="1"/>
      <c r="AP58" s="1"/>
      <c r="AQ58" s="1"/>
    </row>
    <row r="59" spans="2:43">
      <c r="B59" s="38"/>
      <c r="C59" s="67" t="s">
        <v>12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84"/>
      <c r="N59" s="384"/>
      <c r="O59" s="384"/>
      <c r="P59" s="384"/>
      <c r="Q59" s="384"/>
      <c r="R59" s="384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6"/>
      <c r="AD59" s="466"/>
      <c r="AE59" s="385"/>
      <c r="AF59" s="385"/>
      <c r="AG59" s="385"/>
      <c r="AH59" s="385"/>
      <c r="AI59" s="385"/>
      <c r="AJ59" s="464"/>
      <c r="AK59" s="73"/>
      <c r="AL59" s="70"/>
      <c r="AM59" s="1"/>
      <c r="AN59" s="1"/>
      <c r="AO59" s="1"/>
      <c r="AP59" s="1"/>
      <c r="AQ59" s="1"/>
    </row>
    <row r="60" spans="2:43">
      <c r="B60" s="37"/>
      <c r="C60" s="67" t="s">
        <v>14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84"/>
      <c r="N60" s="384"/>
      <c r="O60" s="384"/>
      <c r="P60" s="384"/>
      <c r="Q60" s="384"/>
      <c r="R60" s="384"/>
      <c r="S60" s="383" t="s">
        <v>85</v>
      </c>
      <c r="T60" s="383"/>
      <c r="U60" s="383"/>
      <c r="V60" s="383" t="s">
        <v>67</v>
      </c>
      <c r="W60" s="383"/>
      <c r="X60" s="383"/>
      <c r="Y60" s="425" t="s">
        <v>68</v>
      </c>
      <c r="Z60" s="425"/>
      <c r="AA60" s="425"/>
      <c r="AB60" s="383" t="s">
        <v>15</v>
      </c>
      <c r="AC60" s="383"/>
      <c r="AD60" s="383"/>
      <c r="AE60" s="383" t="s">
        <v>77</v>
      </c>
      <c r="AF60" s="383"/>
      <c r="AG60" s="383"/>
      <c r="AH60" s="383" t="s">
        <v>69</v>
      </c>
      <c r="AI60" s="383"/>
      <c r="AJ60" s="447"/>
      <c r="AK60" s="73"/>
      <c r="AL60" s="70"/>
      <c r="AM60" s="1"/>
      <c r="AN60" s="1"/>
      <c r="AO60" s="1"/>
      <c r="AP60" s="1"/>
      <c r="AQ60" s="1"/>
    </row>
    <row r="61" spans="2:43">
      <c r="B61" s="38" t="s">
        <v>13</v>
      </c>
      <c r="C61" s="67" t="s">
        <v>16</v>
      </c>
      <c r="D61" s="343"/>
      <c r="E61" s="343"/>
      <c r="F61" s="343"/>
      <c r="G61" s="343"/>
      <c r="H61" s="343"/>
      <c r="I61" s="343"/>
      <c r="J61" s="343"/>
      <c r="K61" s="343"/>
      <c r="L61" s="343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426"/>
      <c r="Z61" s="426"/>
      <c r="AA61" s="426"/>
      <c r="AB61" s="384"/>
      <c r="AC61" s="384"/>
      <c r="AD61" s="384"/>
      <c r="AE61" s="384"/>
      <c r="AF61" s="384"/>
      <c r="AG61" s="384"/>
      <c r="AH61" s="384"/>
      <c r="AI61" s="384"/>
      <c r="AJ61" s="448"/>
      <c r="AK61" s="73"/>
      <c r="AL61" s="70"/>
      <c r="AM61" s="1"/>
      <c r="AN61" s="1"/>
      <c r="AO61" s="1"/>
      <c r="AP61" s="1"/>
      <c r="AQ61" s="1"/>
    </row>
    <row r="62" spans="2:43">
      <c r="B62" s="37"/>
      <c r="C62" s="67"/>
      <c r="D62" s="343"/>
      <c r="E62" s="343"/>
      <c r="F62" s="343"/>
      <c r="G62" s="343"/>
      <c r="H62" s="343"/>
      <c r="I62" s="343"/>
      <c r="J62" s="343"/>
      <c r="K62" s="343"/>
      <c r="L62" s="343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426"/>
      <c r="Z62" s="426"/>
      <c r="AA62" s="426"/>
      <c r="AB62" s="384"/>
      <c r="AC62" s="384"/>
      <c r="AD62" s="384"/>
      <c r="AE62" s="384"/>
      <c r="AF62" s="384"/>
      <c r="AG62" s="384"/>
      <c r="AH62" s="384"/>
      <c r="AI62" s="384"/>
      <c r="AJ62" s="448"/>
      <c r="AK62" s="73"/>
      <c r="AL62" s="70"/>
      <c r="AM62" s="1"/>
      <c r="AN62" s="1"/>
      <c r="AO62" s="1"/>
      <c r="AP62" s="1"/>
      <c r="AQ62" s="1"/>
    </row>
    <row r="63" spans="2:43">
      <c r="B63" s="37"/>
      <c r="C63" s="67"/>
      <c r="D63" s="344"/>
      <c r="E63" s="344"/>
      <c r="F63" s="344"/>
      <c r="G63" s="344"/>
      <c r="H63" s="344"/>
      <c r="I63" s="344"/>
      <c r="J63" s="344"/>
      <c r="K63" s="344"/>
      <c r="L63" s="344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463"/>
      <c r="Z63" s="463"/>
      <c r="AA63" s="463"/>
      <c r="AB63" s="385"/>
      <c r="AC63" s="385"/>
      <c r="AD63" s="385"/>
      <c r="AE63" s="385"/>
      <c r="AF63" s="385"/>
      <c r="AG63" s="385"/>
      <c r="AH63" s="385"/>
      <c r="AI63" s="385"/>
      <c r="AJ63" s="464"/>
      <c r="AK63" s="73"/>
      <c r="AL63" s="70"/>
      <c r="AM63" s="1"/>
      <c r="AN63" s="1"/>
      <c r="AO63" s="1"/>
      <c r="AP63" s="1"/>
      <c r="AQ63" s="1"/>
    </row>
    <row r="64" spans="2:43" ht="13.8" thickBot="1">
      <c r="B64" s="103">
        <v>1</v>
      </c>
      <c r="C64" s="148">
        <v>2</v>
      </c>
      <c r="D64" s="345">
        <v>3</v>
      </c>
      <c r="E64" s="345"/>
      <c r="F64" s="345"/>
      <c r="G64" s="345"/>
      <c r="H64" s="345"/>
      <c r="I64" s="345"/>
      <c r="J64" s="345"/>
      <c r="K64" s="345"/>
      <c r="L64" s="345"/>
      <c r="M64" s="380" t="s">
        <v>17</v>
      </c>
      <c r="N64" s="380"/>
      <c r="O64" s="380"/>
      <c r="P64" s="380" t="s">
        <v>18</v>
      </c>
      <c r="Q64" s="380"/>
      <c r="R64" s="380"/>
      <c r="S64" s="380" t="s">
        <v>19</v>
      </c>
      <c r="T64" s="380"/>
      <c r="U64" s="380"/>
      <c r="V64" s="380" t="s">
        <v>20</v>
      </c>
      <c r="W64" s="380"/>
      <c r="X64" s="380"/>
      <c r="Y64" s="381" t="s">
        <v>21</v>
      </c>
      <c r="Z64" s="381"/>
      <c r="AA64" s="381"/>
      <c r="AB64" s="380" t="s">
        <v>22</v>
      </c>
      <c r="AC64" s="380"/>
      <c r="AD64" s="380"/>
      <c r="AE64" s="380" t="s">
        <v>26</v>
      </c>
      <c r="AF64" s="380"/>
      <c r="AG64" s="380"/>
      <c r="AH64" s="380" t="s">
        <v>27</v>
      </c>
      <c r="AI64" s="380"/>
      <c r="AJ64" s="429"/>
      <c r="AK64" s="79"/>
      <c r="AL64" s="70"/>
      <c r="AM64" s="1"/>
      <c r="AN64" s="1"/>
      <c r="AO64" s="1"/>
      <c r="AP64" s="1"/>
      <c r="AQ64" s="1"/>
    </row>
    <row r="65" spans="2:43">
      <c r="B65" s="105" t="s">
        <v>28</v>
      </c>
      <c r="C65" s="90" t="s">
        <v>29</v>
      </c>
      <c r="D65" s="333" t="s">
        <v>24</v>
      </c>
      <c r="E65" s="334"/>
      <c r="F65" s="334"/>
      <c r="G65" s="334"/>
      <c r="H65" s="334"/>
      <c r="I65" s="334"/>
      <c r="J65" s="334"/>
      <c r="K65" s="334"/>
      <c r="L65" s="335"/>
      <c r="M65" s="397">
        <v>111825034.48999999</v>
      </c>
      <c r="N65" s="397"/>
      <c r="O65" s="397"/>
      <c r="P65" s="397">
        <v>111825034.48999999</v>
      </c>
      <c r="Q65" s="397"/>
      <c r="R65" s="397"/>
      <c r="S65" s="397">
        <v>60605746.799999997</v>
      </c>
      <c r="T65" s="397"/>
      <c r="U65" s="397"/>
      <c r="V65" s="397">
        <v>0</v>
      </c>
      <c r="W65" s="397"/>
      <c r="X65" s="397"/>
      <c r="Y65" s="397">
        <v>0</v>
      </c>
      <c r="Z65" s="397"/>
      <c r="AA65" s="397"/>
      <c r="AB65" s="397">
        <v>60605746.799999997</v>
      </c>
      <c r="AC65" s="397"/>
      <c r="AD65" s="397"/>
      <c r="AE65" s="397">
        <v>51219287.689999998</v>
      </c>
      <c r="AF65" s="397"/>
      <c r="AG65" s="397"/>
      <c r="AH65" s="397">
        <v>51219287.689999998</v>
      </c>
      <c r="AI65" s="397"/>
      <c r="AJ65" s="515"/>
      <c r="AK65" s="81"/>
      <c r="AL65" s="70"/>
      <c r="AM65" s="1"/>
      <c r="AN65" s="1"/>
      <c r="AO65" s="1"/>
      <c r="AP65" s="1"/>
      <c r="AQ65" s="1"/>
    </row>
    <row r="66" spans="2:43" s="30" customFormat="1">
      <c r="B66" s="106" t="s">
        <v>25</v>
      </c>
      <c r="C66" s="93"/>
      <c r="D66" s="322"/>
      <c r="E66" s="323"/>
      <c r="F66" s="323"/>
      <c r="G66" s="323"/>
      <c r="H66" s="323"/>
      <c r="I66" s="323"/>
      <c r="J66" s="323"/>
      <c r="K66" s="323"/>
      <c r="L66" s="3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4"/>
      <c r="AG66" s="524"/>
      <c r="AH66" s="524"/>
      <c r="AI66" s="524"/>
      <c r="AJ66" s="525"/>
      <c r="AK66" s="76"/>
      <c r="AL66" s="70"/>
      <c r="AM66" s="159"/>
      <c r="AN66" s="159"/>
      <c r="AO66" s="159"/>
      <c r="AP66" s="159"/>
      <c r="AQ66" s="159"/>
    </row>
    <row r="67" spans="2:43" s="68" customFormat="1" ht="21">
      <c r="B67" s="115" t="s">
        <v>118</v>
      </c>
      <c r="C67" s="92" t="s">
        <v>29</v>
      </c>
      <c r="D67" s="516" t="s">
        <v>257</v>
      </c>
      <c r="E67" s="317"/>
      <c r="F67" s="317"/>
      <c r="G67" s="317"/>
      <c r="H67" s="317"/>
      <c r="I67" s="318"/>
      <c r="J67" s="514" t="s">
        <v>120</v>
      </c>
      <c r="K67" s="514"/>
      <c r="L67" s="164"/>
      <c r="M67" s="304">
        <v>668000</v>
      </c>
      <c r="N67" s="305"/>
      <c r="O67" s="306"/>
      <c r="P67" s="304">
        <v>668000</v>
      </c>
      <c r="Q67" s="305"/>
      <c r="R67" s="306"/>
      <c r="S67" s="304">
        <v>438867.58</v>
      </c>
      <c r="T67" s="305"/>
      <c r="U67" s="306"/>
      <c r="V67" s="304">
        <v>0</v>
      </c>
      <c r="W67" s="305"/>
      <c r="X67" s="306"/>
      <c r="Y67" s="304">
        <v>0</v>
      </c>
      <c r="Z67" s="305"/>
      <c r="AA67" s="306"/>
      <c r="AB67" s="308">
        <f t="shared" ref="AB67:AB98" si="2">S67+V67+Y67</f>
        <v>438867.58</v>
      </c>
      <c r="AC67" s="309"/>
      <c r="AD67" s="310"/>
      <c r="AE67" s="308">
        <v>229132.42</v>
      </c>
      <c r="AF67" s="309"/>
      <c r="AG67" s="310"/>
      <c r="AH67" s="308">
        <v>229132.42</v>
      </c>
      <c r="AI67" s="309"/>
      <c r="AJ67" s="313"/>
      <c r="AK67" s="156"/>
      <c r="AL67" s="89" t="str">
        <f t="shared" ref="AL67:AL98" si="3">IF(D67="","00000000000000000",D67)&amp;IF(J67="","000",J67)</f>
        <v>93701029900100000121</v>
      </c>
      <c r="AM67" s="36" t="s">
        <v>258</v>
      </c>
      <c r="AN67" s="159"/>
      <c r="AO67" s="159"/>
      <c r="AP67" s="159"/>
      <c r="AQ67" s="159"/>
    </row>
    <row r="68" spans="2:43" s="68" customFormat="1" ht="41.4">
      <c r="B68" s="115" t="s">
        <v>122</v>
      </c>
      <c r="C68" s="92" t="s">
        <v>29</v>
      </c>
      <c r="D68" s="516" t="s">
        <v>257</v>
      </c>
      <c r="E68" s="317"/>
      <c r="F68" s="317"/>
      <c r="G68" s="317"/>
      <c r="H68" s="317"/>
      <c r="I68" s="318"/>
      <c r="J68" s="514" t="s">
        <v>123</v>
      </c>
      <c r="K68" s="514"/>
      <c r="L68" s="164"/>
      <c r="M68" s="304">
        <v>198100</v>
      </c>
      <c r="N68" s="305"/>
      <c r="O68" s="306"/>
      <c r="P68" s="304">
        <v>198100</v>
      </c>
      <c r="Q68" s="305"/>
      <c r="R68" s="306"/>
      <c r="S68" s="304">
        <v>130772.41</v>
      </c>
      <c r="T68" s="305"/>
      <c r="U68" s="306"/>
      <c r="V68" s="304">
        <v>0</v>
      </c>
      <c r="W68" s="305"/>
      <c r="X68" s="306"/>
      <c r="Y68" s="304">
        <v>0</v>
      </c>
      <c r="Z68" s="305"/>
      <c r="AA68" s="306"/>
      <c r="AB68" s="308">
        <f t="shared" si="2"/>
        <v>130772.41</v>
      </c>
      <c r="AC68" s="309"/>
      <c r="AD68" s="310"/>
      <c r="AE68" s="308">
        <v>67327.59</v>
      </c>
      <c r="AF68" s="309"/>
      <c r="AG68" s="310"/>
      <c r="AH68" s="308">
        <v>67327.59</v>
      </c>
      <c r="AI68" s="309"/>
      <c r="AJ68" s="313"/>
      <c r="AK68" s="156"/>
      <c r="AL68" s="89" t="str">
        <f t="shared" si="3"/>
        <v>93701029900100000129</v>
      </c>
      <c r="AM68" s="36" t="s">
        <v>259</v>
      </c>
      <c r="AN68" s="159"/>
      <c r="AO68" s="159"/>
      <c r="AP68" s="159"/>
      <c r="AQ68" s="159"/>
    </row>
    <row r="69" spans="2:43" s="68" customFormat="1" ht="21">
      <c r="B69" s="115" t="s">
        <v>118</v>
      </c>
      <c r="C69" s="92" t="s">
        <v>29</v>
      </c>
      <c r="D69" s="516" t="s">
        <v>261</v>
      </c>
      <c r="E69" s="317"/>
      <c r="F69" s="317"/>
      <c r="G69" s="317"/>
      <c r="H69" s="317"/>
      <c r="I69" s="318"/>
      <c r="J69" s="514" t="s">
        <v>120</v>
      </c>
      <c r="K69" s="514"/>
      <c r="L69" s="164"/>
      <c r="M69" s="304">
        <v>36600</v>
      </c>
      <c r="N69" s="305"/>
      <c r="O69" s="306"/>
      <c r="P69" s="304">
        <v>36600</v>
      </c>
      <c r="Q69" s="305"/>
      <c r="R69" s="306"/>
      <c r="S69" s="304">
        <v>16200</v>
      </c>
      <c r="T69" s="305"/>
      <c r="U69" s="306"/>
      <c r="V69" s="304">
        <v>0</v>
      </c>
      <c r="W69" s="305"/>
      <c r="X69" s="306"/>
      <c r="Y69" s="304">
        <v>0</v>
      </c>
      <c r="Z69" s="305"/>
      <c r="AA69" s="306"/>
      <c r="AB69" s="308">
        <f t="shared" si="2"/>
        <v>16200</v>
      </c>
      <c r="AC69" s="309"/>
      <c r="AD69" s="310"/>
      <c r="AE69" s="308">
        <v>20400</v>
      </c>
      <c r="AF69" s="309"/>
      <c r="AG69" s="310"/>
      <c r="AH69" s="308">
        <v>20400</v>
      </c>
      <c r="AI69" s="309"/>
      <c r="AJ69" s="313"/>
      <c r="AK69" s="156"/>
      <c r="AL69" s="89" t="str">
        <f t="shared" si="3"/>
        <v>93701029900120990121</v>
      </c>
      <c r="AM69" s="36" t="s">
        <v>260</v>
      </c>
      <c r="AN69" s="159"/>
      <c r="AO69" s="159"/>
      <c r="AP69" s="159"/>
      <c r="AQ69" s="159"/>
    </row>
    <row r="70" spans="2:43" s="68" customFormat="1" ht="41.4">
      <c r="B70" s="115" t="s">
        <v>122</v>
      </c>
      <c r="C70" s="92" t="s">
        <v>29</v>
      </c>
      <c r="D70" s="516" t="s">
        <v>261</v>
      </c>
      <c r="E70" s="317"/>
      <c r="F70" s="317"/>
      <c r="G70" s="317"/>
      <c r="H70" s="317"/>
      <c r="I70" s="318"/>
      <c r="J70" s="514" t="s">
        <v>123</v>
      </c>
      <c r="K70" s="514"/>
      <c r="L70" s="164"/>
      <c r="M70" s="304">
        <v>11000</v>
      </c>
      <c r="N70" s="305"/>
      <c r="O70" s="306"/>
      <c r="P70" s="304">
        <v>11000</v>
      </c>
      <c r="Q70" s="305"/>
      <c r="R70" s="306"/>
      <c r="S70" s="304">
        <v>5450</v>
      </c>
      <c r="T70" s="305"/>
      <c r="U70" s="306"/>
      <c r="V70" s="304">
        <v>0</v>
      </c>
      <c r="W70" s="305"/>
      <c r="X70" s="306"/>
      <c r="Y70" s="304">
        <v>0</v>
      </c>
      <c r="Z70" s="305"/>
      <c r="AA70" s="306"/>
      <c r="AB70" s="308">
        <f t="shared" si="2"/>
        <v>5450</v>
      </c>
      <c r="AC70" s="309"/>
      <c r="AD70" s="310"/>
      <c r="AE70" s="308">
        <v>5550</v>
      </c>
      <c r="AF70" s="309"/>
      <c r="AG70" s="310"/>
      <c r="AH70" s="308">
        <v>5550</v>
      </c>
      <c r="AI70" s="309"/>
      <c r="AJ70" s="313"/>
      <c r="AK70" s="156"/>
      <c r="AL70" s="89" t="str">
        <f t="shared" si="3"/>
        <v>93701029900120990129</v>
      </c>
      <c r="AM70" s="36" t="s">
        <v>262</v>
      </c>
      <c r="AN70" s="159"/>
      <c r="AO70" s="159"/>
      <c r="AP70" s="159"/>
      <c r="AQ70" s="159"/>
    </row>
    <row r="71" spans="2:43" s="68" customFormat="1" ht="21">
      <c r="B71" s="115" t="s">
        <v>118</v>
      </c>
      <c r="C71" s="92" t="s">
        <v>29</v>
      </c>
      <c r="D71" s="516" t="s">
        <v>263</v>
      </c>
      <c r="E71" s="317"/>
      <c r="F71" s="317"/>
      <c r="G71" s="317"/>
      <c r="H71" s="317"/>
      <c r="I71" s="318"/>
      <c r="J71" s="514" t="s">
        <v>120</v>
      </c>
      <c r="K71" s="514"/>
      <c r="L71" s="164"/>
      <c r="M71" s="304">
        <v>3675700</v>
      </c>
      <c r="N71" s="305"/>
      <c r="O71" s="306"/>
      <c r="P71" s="304">
        <v>3675700</v>
      </c>
      <c r="Q71" s="305"/>
      <c r="R71" s="306"/>
      <c r="S71" s="304">
        <v>2452830.7799999998</v>
      </c>
      <c r="T71" s="305"/>
      <c r="U71" s="306"/>
      <c r="V71" s="304">
        <v>0</v>
      </c>
      <c r="W71" s="305"/>
      <c r="X71" s="306"/>
      <c r="Y71" s="304">
        <v>0</v>
      </c>
      <c r="Z71" s="305"/>
      <c r="AA71" s="306"/>
      <c r="AB71" s="308">
        <f t="shared" si="2"/>
        <v>2452830.7799999998</v>
      </c>
      <c r="AC71" s="309"/>
      <c r="AD71" s="310"/>
      <c r="AE71" s="308">
        <v>1222869.22</v>
      </c>
      <c r="AF71" s="309"/>
      <c r="AG71" s="310"/>
      <c r="AH71" s="308">
        <v>1222869.22</v>
      </c>
      <c r="AI71" s="309"/>
      <c r="AJ71" s="313"/>
      <c r="AK71" s="156"/>
      <c r="AL71" s="89" t="str">
        <f t="shared" si="3"/>
        <v>93701049900100000121</v>
      </c>
      <c r="AM71" s="36" t="s">
        <v>264</v>
      </c>
      <c r="AN71" s="159"/>
      <c r="AO71" s="159"/>
      <c r="AP71" s="159"/>
      <c r="AQ71" s="159"/>
    </row>
    <row r="72" spans="2:43" s="68" customFormat="1" ht="41.4">
      <c r="B72" s="115" t="s">
        <v>122</v>
      </c>
      <c r="C72" s="92" t="s">
        <v>29</v>
      </c>
      <c r="D72" s="516" t="s">
        <v>263</v>
      </c>
      <c r="E72" s="317"/>
      <c r="F72" s="317"/>
      <c r="G72" s="317"/>
      <c r="H72" s="317"/>
      <c r="I72" s="318"/>
      <c r="J72" s="514" t="s">
        <v>123</v>
      </c>
      <c r="K72" s="514"/>
      <c r="L72" s="164"/>
      <c r="M72" s="304">
        <v>1110500</v>
      </c>
      <c r="N72" s="305"/>
      <c r="O72" s="306"/>
      <c r="P72" s="304">
        <v>1110500</v>
      </c>
      <c r="Q72" s="305"/>
      <c r="R72" s="306"/>
      <c r="S72" s="304">
        <v>698274.33</v>
      </c>
      <c r="T72" s="305"/>
      <c r="U72" s="306"/>
      <c r="V72" s="304">
        <v>0</v>
      </c>
      <c r="W72" s="305"/>
      <c r="X72" s="306"/>
      <c r="Y72" s="304">
        <v>0</v>
      </c>
      <c r="Z72" s="305"/>
      <c r="AA72" s="306"/>
      <c r="AB72" s="308">
        <f t="shared" si="2"/>
        <v>698274.33</v>
      </c>
      <c r="AC72" s="309"/>
      <c r="AD72" s="310"/>
      <c r="AE72" s="308">
        <v>412225.67</v>
      </c>
      <c r="AF72" s="309"/>
      <c r="AG72" s="310"/>
      <c r="AH72" s="308">
        <v>412225.67</v>
      </c>
      <c r="AI72" s="309"/>
      <c r="AJ72" s="313"/>
      <c r="AK72" s="156"/>
      <c r="AL72" s="89" t="str">
        <f t="shared" si="3"/>
        <v>93701049900100000129</v>
      </c>
      <c r="AM72" s="36" t="s">
        <v>265</v>
      </c>
      <c r="AN72" s="159"/>
      <c r="AO72" s="159"/>
      <c r="AP72" s="159"/>
      <c r="AQ72" s="159"/>
    </row>
    <row r="73" spans="2:43" s="68" customFormat="1" ht="31.2">
      <c r="B73" s="115" t="s">
        <v>127</v>
      </c>
      <c r="C73" s="92" t="s">
        <v>29</v>
      </c>
      <c r="D73" s="516" t="s">
        <v>263</v>
      </c>
      <c r="E73" s="317"/>
      <c r="F73" s="317"/>
      <c r="G73" s="317"/>
      <c r="H73" s="317"/>
      <c r="I73" s="318"/>
      <c r="J73" s="514" t="s">
        <v>126</v>
      </c>
      <c r="K73" s="514"/>
      <c r="L73" s="164"/>
      <c r="M73" s="304">
        <v>723000</v>
      </c>
      <c r="N73" s="305"/>
      <c r="O73" s="306"/>
      <c r="P73" s="304">
        <v>723000</v>
      </c>
      <c r="Q73" s="305"/>
      <c r="R73" s="306"/>
      <c r="S73" s="304">
        <v>353221.12</v>
      </c>
      <c r="T73" s="305"/>
      <c r="U73" s="306"/>
      <c r="V73" s="304">
        <v>0</v>
      </c>
      <c r="W73" s="305"/>
      <c r="X73" s="306"/>
      <c r="Y73" s="304">
        <v>0</v>
      </c>
      <c r="Z73" s="305"/>
      <c r="AA73" s="306"/>
      <c r="AB73" s="308">
        <f t="shared" si="2"/>
        <v>353221.12</v>
      </c>
      <c r="AC73" s="309"/>
      <c r="AD73" s="310"/>
      <c r="AE73" s="308">
        <v>369778.88</v>
      </c>
      <c r="AF73" s="309"/>
      <c r="AG73" s="310"/>
      <c r="AH73" s="308">
        <v>369778.88</v>
      </c>
      <c r="AI73" s="309"/>
      <c r="AJ73" s="313"/>
      <c r="AK73" s="156"/>
      <c r="AL73" s="89" t="str">
        <f t="shared" si="3"/>
        <v>93701049900100000242</v>
      </c>
      <c r="AM73" s="36" t="s">
        <v>266</v>
      </c>
      <c r="AN73" s="159"/>
      <c r="AO73" s="159"/>
      <c r="AP73" s="159"/>
      <c r="AQ73" s="159"/>
    </row>
    <row r="74" spans="2:43" s="68" customFormat="1">
      <c r="B74" s="115" t="s">
        <v>129</v>
      </c>
      <c r="C74" s="92" t="s">
        <v>29</v>
      </c>
      <c r="D74" s="516" t="s">
        <v>263</v>
      </c>
      <c r="E74" s="317"/>
      <c r="F74" s="317"/>
      <c r="G74" s="317"/>
      <c r="H74" s="317"/>
      <c r="I74" s="318"/>
      <c r="J74" s="514" t="s">
        <v>128</v>
      </c>
      <c r="K74" s="514"/>
      <c r="L74" s="164"/>
      <c r="M74" s="304">
        <v>1569000</v>
      </c>
      <c r="N74" s="305"/>
      <c r="O74" s="306"/>
      <c r="P74" s="304">
        <v>1569000</v>
      </c>
      <c r="Q74" s="305"/>
      <c r="R74" s="306"/>
      <c r="S74" s="304">
        <v>957598.39</v>
      </c>
      <c r="T74" s="305"/>
      <c r="U74" s="306"/>
      <c r="V74" s="304">
        <v>0</v>
      </c>
      <c r="W74" s="305"/>
      <c r="X74" s="306"/>
      <c r="Y74" s="304">
        <v>0</v>
      </c>
      <c r="Z74" s="305"/>
      <c r="AA74" s="306"/>
      <c r="AB74" s="308">
        <f t="shared" si="2"/>
        <v>957598.39</v>
      </c>
      <c r="AC74" s="309"/>
      <c r="AD74" s="310"/>
      <c r="AE74" s="308">
        <v>611401.61</v>
      </c>
      <c r="AF74" s="309"/>
      <c r="AG74" s="310"/>
      <c r="AH74" s="308">
        <v>611401.61</v>
      </c>
      <c r="AI74" s="309"/>
      <c r="AJ74" s="313"/>
      <c r="AK74" s="156"/>
      <c r="AL74" s="89" t="str">
        <f t="shared" si="3"/>
        <v>93701049900100000244</v>
      </c>
      <c r="AM74" s="36" t="s">
        <v>267</v>
      </c>
      <c r="AN74" s="159"/>
      <c r="AO74" s="159"/>
      <c r="AP74" s="159"/>
      <c r="AQ74" s="159"/>
    </row>
    <row r="75" spans="2:43" s="68" customFormat="1">
      <c r="B75" s="115" t="s">
        <v>131</v>
      </c>
      <c r="C75" s="92" t="s">
        <v>29</v>
      </c>
      <c r="D75" s="516" t="s">
        <v>263</v>
      </c>
      <c r="E75" s="317"/>
      <c r="F75" s="317"/>
      <c r="G75" s="317"/>
      <c r="H75" s="317"/>
      <c r="I75" s="318"/>
      <c r="J75" s="514" t="s">
        <v>130</v>
      </c>
      <c r="K75" s="514"/>
      <c r="L75" s="164"/>
      <c r="M75" s="304">
        <v>605000</v>
      </c>
      <c r="N75" s="305"/>
      <c r="O75" s="306"/>
      <c r="P75" s="304">
        <v>605000</v>
      </c>
      <c r="Q75" s="305"/>
      <c r="R75" s="306"/>
      <c r="S75" s="304">
        <v>330572.14</v>
      </c>
      <c r="T75" s="305"/>
      <c r="U75" s="306"/>
      <c r="V75" s="304">
        <v>0</v>
      </c>
      <c r="W75" s="305"/>
      <c r="X75" s="306"/>
      <c r="Y75" s="304">
        <v>0</v>
      </c>
      <c r="Z75" s="305"/>
      <c r="AA75" s="306"/>
      <c r="AB75" s="308">
        <f t="shared" si="2"/>
        <v>330572.14</v>
      </c>
      <c r="AC75" s="309"/>
      <c r="AD75" s="310"/>
      <c r="AE75" s="308">
        <v>274427.86</v>
      </c>
      <c r="AF75" s="309"/>
      <c r="AG75" s="310"/>
      <c r="AH75" s="308">
        <v>274427.86</v>
      </c>
      <c r="AI75" s="309"/>
      <c r="AJ75" s="313"/>
      <c r="AK75" s="156"/>
      <c r="AL75" s="89" t="str">
        <f t="shared" si="3"/>
        <v>93701049900100000247</v>
      </c>
      <c r="AM75" s="36" t="s">
        <v>268</v>
      </c>
      <c r="AN75" s="159"/>
      <c r="AO75" s="159"/>
      <c r="AP75" s="159"/>
      <c r="AQ75" s="159"/>
    </row>
    <row r="76" spans="2:43" s="68" customFormat="1">
      <c r="B76" s="115" t="s">
        <v>133</v>
      </c>
      <c r="C76" s="92" t="s">
        <v>29</v>
      </c>
      <c r="D76" s="516" t="s">
        <v>263</v>
      </c>
      <c r="E76" s="317"/>
      <c r="F76" s="317"/>
      <c r="G76" s="317"/>
      <c r="H76" s="317"/>
      <c r="I76" s="318"/>
      <c r="J76" s="514" t="s">
        <v>132</v>
      </c>
      <c r="K76" s="514"/>
      <c r="L76" s="164"/>
      <c r="M76" s="304">
        <v>5100</v>
      </c>
      <c r="N76" s="305"/>
      <c r="O76" s="306"/>
      <c r="P76" s="304">
        <v>5100</v>
      </c>
      <c r="Q76" s="305"/>
      <c r="R76" s="306"/>
      <c r="S76" s="304">
        <v>2222</v>
      </c>
      <c r="T76" s="305"/>
      <c r="U76" s="306"/>
      <c r="V76" s="304">
        <v>0</v>
      </c>
      <c r="W76" s="305"/>
      <c r="X76" s="306"/>
      <c r="Y76" s="304">
        <v>0</v>
      </c>
      <c r="Z76" s="305"/>
      <c r="AA76" s="306"/>
      <c r="AB76" s="308">
        <f t="shared" si="2"/>
        <v>2222</v>
      </c>
      <c r="AC76" s="309"/>
      <c r="AD76" s="310"/>
      <c r="AE76" s="308">
        <v>2878</v>
      </c>
      <c r="AF76" s="309"/>
      <c r="AG76" s="310"/>
      <c r="AH76" s="308">
        <v>2878</v>
      </c>
      <c r="AI76" s="309"/>
      <c r="AJ76" s="313"/>
      <c r="AK76" s="156"/>
      <c r="AL76" s="89" t="str">
        <f t="shared" si="3"/>
        <v>93701049900100000852</v>
      </c>
      <c r="AM76" s="36" t="s">
        <v>269</v>
      </c>
      <c r="AN76" s="159"/>
      <c r="AO76" s="159"/>
      <c r="AP76" s="159"/>
      <c r="AQ76" s="159"/>
    </row>
    <row r="77" spans="2:43" s="68" customFormat="1">
      <c r="B77" s="115" t="s">
        <v>135</v>
      </c>
      <c r="C77" s="92" t="s">
        <v>29</v>
      </c>
      <c r="D77" s="516" t="s">
        <v>263</v>
      </c>
      <c r="E77" s="317"/>
      <c r="F77" s="317"/>
      <c r="G77" s="317"/>
      <c r="H77" s="317"/>
      <c r="I77" s="318"/>
      <c r="J77" s="514" t="s">
        <v>134</v>
      </c>
      <c r="K77" s="514"/>
      <c r="L77" s="164"/>
      <c r="M77" s="304">
        <v>30300</v>
      </c>
      <c r="N77" s="305"/>
      <c r="O77" s="306"/>
      <c r="P77" s="304">
        <v>30300</v>
      </c>
      <c r="Q77" s="305"/>
      <c r="R77" s="306"/>
      <c r="S77" s="304">
        <v>30266</v>
      </c>
      <c r="T77" s="305"/>
      <c r="U77" s="306"/>
      <c r="V77" s="304">
        <v>0</v>
      </c>
      <c r="W77" s="305"/>
      <c r="X77" s="306"/>
      <c r="Y77" s="304">
        <v>0</v>
      </c>
      <c r="Z77" s="305"/>
      <c r="AA77" s="306"/>
      <c r="AB77" s="308">
        <f t="shared" si="2"/>
        <v>30266</v>
      </c>
      <c r="AC77" s="309"/>
      <c r="AD77" s="310"/>
      <c r="AE77" s="308">
        <v>34</v>
      </c>
      <c r="AF77" s="309"/>
      <c r="AG77" s="310"/>
      <c r="AH77" s="308">
        <v>34</v>
      </c>
      <c r="AI77" s="309"/>
      <c r="AJ77" s="313"/>
      <c r="AK77" s="156"/>
      <c r="AL77" s="89" t="str">
        <f t="shared" si="3"/>
        <v>93701049900100000853</v>
      </c>
      <c r="AM77" s="36" t="s">
        <v>270</v>
      </c>
      <c r="AN77" s="159"/>
      <c r="AO77" s="159"/>
      <c r="AP77" s="159"/>
      <c r="AQ77" s="159"/>
    </row>
    <row r="78" spans="2:43" s="68" customFormat="1" ht="21">
      <c r="B78" s="115" t="s">
        <v>136</v>
      </c>
      <c r="C78" s="92" t="s">
        <v>29</v>
      </c>
      <c r="D78" s="516" t="s">
        <v>271</v>
      </c>
      <c r="E78" s="317"/>
      <c r="F78" s="317"/>
      <c r="G78" s="317"/>
      <c r="H78" s="317"/>
      <c r="I78" s="318"/>
      <c r="J78" s="514" t="s">
        <v>138</v>
      </c>
      <c r="K78" s="514"/>
      <c r="L78" s="164"/>
      <c r="M78" s="304">
        <v>5000</v>
      </c>
      <c r="N78" s="305"/>
      <c r="O78" s="306"/>
      <c r="P78" s="304">
        <v>5000</v>
      </c>
      <c r="Q78" s="305"/>
      <c r="R78" s="306"/>
      <c r="S78" s="304">
        <v>856</v>
      </c>
      <c r="T78" s="305"/>
      <c r="U78" s="306"/>
      <c r="V78" s="304">
        <v>0</v>
      </c>
      <c r="W78" s="305"/>
      <c r="X78" s="306"/>
      <c r="Y78" s="304">
        <v>0</v>
      </c>
      <c r="Z78" s="305"/>
      <c r="AA78" s="306"/>
      <c r="AB78" s="308">
        <f t="shared" si="2"/>
        <v>856</v>
      </c>
      <c r="AC78" s="309"/>
      <c r="AD78" s="310"/>
      <c r="AE78" s="308">
        <v>4144</v>
      </c>
      <c r="AF78" s="309"/>
      <c r="AG78" s="310"/>
      <c r="AH78" s="308">
        <v>4144</v>
      </c>
      <c r="AI78" s="309"/>
      <c r="AJ78" s="313"/>
      <c r="AK78" s="156"/>
      <c r="AL78" s="89" t="str">
        <f t="shared" si="3"/>
        <v>93701049900120940851</v>
      </c>
      <c r="AM78" s="36" t="s">
        <v>272</v>
      </c>
      <c r="AN78" s="159"/>
      <c r="AO78" s="159"/>
      <c r="AP78" s="159"/>
      <c r="AQ78" s="159"/>
    </row>
    <row r="79" spans="2:43" s="68" customFormat="1" ht="21">
      <c r="B79" s="115" t="s">
        <v>118</v>
      </c>
      <c r="C79" s="92" t="s">
        <v>29</v>
      </c>
      <c r="D79" s="516" t="s">
        <v>273</v>
      </c>
      <c r="E79" s="317"/>
      <c r="F79" s="317"/>
      <c r="G79" s="317"/>
      <c r="H79" s="317"/>
      <c r="I79" s="318"/>
      <c r="J79" s="514" t="s">
        <v>120</v>
      </c>
      <c r="K79" s="514"/>
      <c r="L79" s="164"/>
      <c r="M79" s="304">
        <v>416000</v>
      </c>
      <c r="N79" s="305"/>
      <c r="O79" s="306"/>
      <c r="P79" s="304">
        <v>416000</v>
      </c>
      <c r="Q79" s="305"/>
      <c r="R79" s="306"/>
      <c r="S79" s="304">
        <v>236241.01</v>
      </c>
      <c r="T79" s="305"/>
      <c r="U79" s="306"/>
      <c r="V79" s="304">
        <v>0</v>
      </c>
      <c r="W79" s="305"/>
      <c r="X79" s="306"/>
      <c r="Y79" s="304">
        <v>0</v>
      </c>
      <c r="Z79" s="305"/>
      <c r="AA79" s="306"/>
      <c r="AB79" s="308">
        <f t="shared" si="2"/>
        <v>236241.01</v>
      </c>
      <c r="AC79" s="309"/>
      <c r="AD79" s="310"/>
      <c r="AE79" s="308">
        <v>179758.99</v>
      </c>
      <c r="AF79" s="309"/>
      <c r="AG79" s="310"/>
      <c r="AH79" s="308">
        <v>179758.99</v>
      </c>
      <c r="AI79" s="309"/>
      <c r="AJ79" s="313"/>
      <c r="AK79" s="156"/>
      <c r="AL79" s="89" t="str">
        <f t="shared" si="3"/>
        <v>93701049900120990121</v>
      </c>
      <c r="AM79" s="36" t="s">
        <v>274</v>
      </c>
      <c r="AN79" s="159"/>
      <c r="AO79" s="159"/>
      <c r="AP79" s="159"/>
      <c r="AQ79" s="159"/>
    </row>
    <row r="80" spans="2:43" s="68" customFormat="1" ht="41.4">
      <c r="B80" s="115" t="s">
        <v>122</v>
      </c>
      <c r="C80" s="92" t="s">
        <v>29</v>
      </c>
      <c r="D80" s="516" t="s">
        <v>273</v>
      </c>
      <c r="E80" s="317"/>
      <c r="F80" s="317"/>
      <c r="G80" s="317"/>
      <c r="H80" s="317"/>
      <c r="I80" s="318"/>
      <c r="J80" s="514" t="s">
        <v>123</v>
      </c>
      <c r="K80" s="514"/>
      <c r="L80" s="164"/>
      <c r="M80" s="304">
        <v>125600</v>
      </c>
      <c r="N80" s="305"/>
      <c r="O80" s="306"/>
      <c r="P80" s="304">
        <v>125600</v>
      </c>
      <c r="Q80" s="305"/>
      <c r="R80" s="306"/>
      <c r="S80" s="304">
        <v>59615.26</v>
      </c>
      <c r="T80" s="305"/>
      <c r="U80" s="306"/>
      <c r="V80" s="304">
        <v>0</v>
      </c>
      <c r="W80" s="305"/>
      <c r="X80" s="306"/>
      <c r="Y80" s="304">
        <v>0</v>
      </c>
      <c r="Z80" s="305"/>
      <c r="AA80" s="306"/>
      <c r="AB80" s="308">
        <f t="shared" si="2"/>
        <v>59615.26</v>
      </c>
      <c r="AC80" s="309"/>
      <c r="AD80" s="310"/>
      <c r="AE80" s="308">
        <v>65984.740000000005</v>
      </c>
      <c r="AF80" s="309"/>
      <c r="AG80" s="310"/>
      <c r="AH80" s="308">
        <v>65984.740000000005</v>
      </c>
      <c r="AI80" s="309"/>
      <c r="AJ80" s="313"/>
      <c r="AK80" s="156"/>
      <c r="AL80" s="89" t="str">
        <f t="shared" si="3"/>
        <v>93701049900120990129</v>
      </c>
      <c r="AM80" s="36" t="s">
        <v>275</v>
      </c>
      <c r="AN80" s="159"/>
      <c r="AO80" s="159"/>
      <c r="AP80" s="159"/>
      <c r="AQ80" s="159"/>
    </row>
    <row r="81" spans="2:43" s="68" customFormat="1">
      <c r="B81" s="115" t="s">
        <v>139</v>
      </c>
      <c r="C81" s="92" t="s">
        <v>29</v>
      </c>
      <c r="D81" s="516" t="s">
        <v>276</v>
      </c>
      <c r="E81" s="317"/>
      <c r="F81" s="317"/>
      <c r="G81" s="317"/>
      <c r="H81" s="317"/>
      <c r="I81" s="318"/>
      <c r="J81" s="514" t="s">
        <v>141</v>
      </c>
      <c r="K81" s="514"/>
      <c r="L81" s="164"/>
      <c r="M81" s="304">
        <v>40000</v>
      </c>
      <c r="N81" s="305"/>
      <c r="O81" s="306"/>
      <c r="P81" s="304">
        <v>40000</v>
      </c>
      <c r="Q81" s="305"/>
      <c r="R81" s="306"/>
      <c r="S81" s="304">
        <v>0</v>
      </c>
      <c r="T81" s="305"/>
      <c r="U81" s="306"/>
      <c r="V81" s="304">
        <v>0</v>
      </c>
      <c r="W81" s="305"/>
      <c r="X81" s="306"/>
      <c r="Y81" s="304">
        <v>0</v>
      </c>
      <c r="Z81" s="305"/>
      <c r="AA81" s="306"/>
      <c r="AB81" s="308">
        <f t="shared" si="2"/>
        <v>0</v>
      </c>
      <c r="AC81" s="309"/>
      <c r="AD81" s="310"/>
      <c r="AE81" s="308">
        <v>40000</v>
      </c>
      <c r="AF81" s="309"/>
      <c r="AG81" s="310"/>
      <c r="AH81" s="308">
        <v>40000</v>
      </c>
      <c r="AI81" s="309"/>
      <c r="AJ81" s="313"/>
      <c r="AK81" s="156"/>
      <c r="AL81" s="89" t="str">
        <f t="shared" si="3"/>
        <v>93701119900000730870</v>
      </c>
      <c r="AM81" s="36" t="s">
        <v>277</v>
      </c>
      <c r="AN81" s="159"/>
      <c r="AO81" s="159"/>
      <c r="AP81" s="159"/>
      <c r="AQ81" s="159"/>
    </row>
    <row r="82" spans="2:43" s="68" customFormat="1">
      <c r="B82" s="115" t="s">
        <v>139</v>
      </c>
      <c r="C82" s="92" t="s">
        <v>29</v>
      </c>
      <c r="D82" s="516" t="s">
        <v>278</v>
      </c>
      <c r="E82" s="317"/>
      <c r="F82" s="317"/>
      <c r="G82" s="317"/>
      <c r="H82" s="317"/>
      <c r="I82" s="318"/>
      <c r="J82" s="514" t="s">
        <v>141</v>
      </c>
      <c r="K82" s="514"/>
      <c r="L82" s="164"/>
      <c r="M82" s="304">
        <v>60000</v>
      </c>
      <c r="N82" s="305"/>
      <c r="O82" s="306"/>
      <c r="P82" s="304">
        <v>60000</v>
      </c>
      <c r="Q82" s="305"/>
      <c r="R82" s="306"/>
      <c r="S82" s="304">
        <v>0</v>
      </c>
      <c r="T82" s="305"/>
      <c r="U82" s="306"/>
      <c r="V82" s="304">
        <v>0</v>
      </c>
      <c r="W82" s="305"/>
      <c r="X82" s="306"/>
      <c r="Y82" s="304">
        <v>0</v>
      </c>
      <c r="Z82" s="305"/>
      <c r="AA82" s="306"/>
      <c r="AB82" s="308">
        <f t="shared" si="2"/>
        <v>0</v>
      </c>
      <c r="AC82" s="309"/>
      <c r="AD82" s="310"/>
      <c r="AE82" s="308">
        <v>60000</v>
      </c>
      <c r="AF82" s="309"/>
      <c r="AG82" s="310"/>
      <c r="AH82" s="308">
        <v>60000</v>
      </c>
      <c r="AI82" s="309"/>
      <c r="AJ82" s="313"/>
      <c r="AK82" s="156"/>
      <c r="AL82" s="89" t="str">
        <f t="shared" si="3"/>
        <v>93701119900000740870</v>
      </c>
      <c r="AM82" s="36" t="s">
        <v>279</v>
      </c>
      <c r="AN82" s="159"/>
      <c r="AO82" s="159"/>
      <c r="AP82" s="159"/>
      <c r="AQ82" s="159"/>
    </row>
    <row r="83" spans="2:43" s="68" customFormat="1">
      <c r="B83" s="115" t="s">
        <v>129</v>
      </c>
      <c r="C83" s="92" t="s">
        <v>29</v>
      </c>
      <c r="D83" s="516" t="s">
        <v>280</v>
      </c>
      <c r="E83" s="317"/>
      <c r="F83" s="317"/>
      <c r="G83" s="317"/>
      <c r="H83" s="317"/>
      <c r="I83" s="318"/>
      <c r="J83" s="514" t="s">
        <v>128</v>
      </c>
      <c r="K83" s="514"/>
      <c r="L83" s="164"/>
      <c r="M83" s="304">
        <v>130000</v>
      </c>
      <c r="N83" s="305"/>
      <c r="O83" s="306"/>
      <c r="P83" s="304">
        <v>130000</v>
      </c>
      <c r="Q83" s="305"/>
      <c r="R83" s="306"/>
      <c r="S83" s="304">
        <v>8000</v>
      </c>
      <c r="T83" s="305"/>
      <c r="U83" s="306"/>
      <c r="V83" s="304">
        <v>0</v>
      </c>
      <c r="W83" s="305"/>
      <c r="X83" s="306"/>
      <c r="Y83" s="304">
        <v>0</v>
      </c>
      <c r="Z83" s="305"/>
      <c r="AA83" s="306"/>
      <c r="AB83" s="308">
        <f t="shared" si="2"/>
        <v>8000</v>
      </c>
      <c r="AC83" s="309"/>
      <c r="AD83" s="310"/>
      <c r="AE83" s="308">
        <v>122000</v>
      </c>
      <c r="AF83" s="309"/>
      <c r="AG83" s="310"/>
      <c r="AH83" s="308">
        <v>122000</v>
      </c>
      <c r="AI83" s="309"/>
      <c r="AJ83" s="313"/>
      <c r="AK83" s="156"/>
      <c r="AL83" s="89" t="str">
        <f t="shared" si="3"/>
        <v>93701139900000110244</v>
      </c>
      <c r="AM83" s="36" t="s">
        <v>281</v>
      </c>
      <c r="AN83" s="159"/>
      <c r="AO83" s="159"/>
      <c r="AP83" s="159"/>
      <c r="AQ83" s="159"/>
    </row>
    <row r="84" spans="2:43" s="68" customFormat="1">
      <c r="B84" s="115" t="s">
        <v>129</v>
      </c>
      <c r="C84" s="92" t="s">
        <v>29</v>
      </c>
      <c r="D84" s="516" t="s">
        <v>282</v>
      </c>
      <c r="E84" s="317"/>
      <c r="F84" s="317"/>
      <c r="G84" s="317"/>
      <c r="H84" s="317"/>
      <c r="I84" s="318"/>
      <c r="J84" s="514" t="s">
        <v>128</v>
      </c>
      <c r="K84" s="514"/>
      <c r="L84" s="164"/>
      <c r="M84" s="304">
        <v>985000</v>
      </c>
      <c r="N84" s="305"/>
      <c r="O84" s="306"/>
      <c r="P84" s="304">
        <v>985000</v>
      </c>
      <c r="Q84" s="305"/>
      <c r="R84" s="306"/>
      <c r="S84" s="304">
        <v>530890.39</v>
      </c>
      <c r="T84" s="305"/>
      <c r="U84" s="306"/>
      <c r="V84" s="304">
        <v>0</v>
      </c>
      <c r="W84" s="305"/>
      <c r="X84" s="306"/>
      <c r="Y84" s="304">
        <v>0</v>
      </c>
      <c r="Z84" s="305"/>
      <c r="AA84" s="306"/>
      <c r="AB84" s="308">
        <f t="shared" si="2"/>
        <v>530890.39</v>
      </c>
      <c r="AC84" s="309"/>
      <c r="AD84" s="310"/>
      <c r="AE84" s="308">
        <v>454109.61</v>
      </c>
      <c r="AF84" s="309"/>
      <c r="AG84" s="310"/>
      <c r="AH84" s="308">
        <v>454109.61</v>
      </c>
      <c r="AI84" s="309"/>
      <c r="AJ84" s="313"/>
      <c r="AK84" s="156"/>
      <c r="AL84" s="89" t="str">
        <f t="shared" si="3"/>
        <v>93701139900000120244</v>
      </c>
      <c r="AM84" s="36" t="s">
        <v>283</v>
      </c>
      <c r="AN84" s="159"/>
      <c r="AO84" s="159"/>
      <c r="AP84" s="159"/>
      <c r="AQ84" s="159"/>
    </row>
    <row r="85" spans="2:43" s="68" customFormat="1" ht="31.2">
      <c r="B85" s="115" t="s">
        <v>147</v>
      </c>
      <c r="C85" s="92" t="s">
        <v>29</v>
      </c>
      <c r="D85" s="516" t="s">
        <v>282</v>
      </c>
      <c r="E85" s="317"/>
      <c r="F85" s="317"/>
      <c r="G85" s="317"/>
      <c r="H85" s="317"/>
      <c r="I85" s="318"/>
      <c r="J85" s="514" t="s">
        <v>148</v>
      </c>
      <c r="K85" s="514"/>
      <c r="L85" s="164"/>
      <c r="M85" s="304">
        <v>2100</v>
      </c>
      <c r="N85" s="305"/>
      <c r="O85" s="306"/>
      <c r="P85" s="304">
        <v>2100</v>
      </c>
      <c r="Q85" s="305"/>
      <c r="R85" s="306"/>
      <c r="S85" s="304">
        <v>675.15</v>
      </c>
      <c r="T85" s="305"/>
      <c r="U85" s="306"/>
      <c r="V85" s="304">
        <v>0</v>
      </c>
      <c r="W85" s="305"/>
      <c r="X85" s="306"/>
      <c r="Y85" s="304">
        <v>0</v>
      </c>
      <c r="Z85" s="305"/>
      <c r="AA85" s="306"/>
      <c r="AB85" s="308">
        <f t="shared" si="2"/>
        <v>675.15</v>
      </c>
      <c r="AC85" s="309"/>
      <c r="AD85" s="310"/>
      <c r="AE85" s="308">
        <v>1424.85</v>
      </c>
      <c r="AF85" s="309"/>
      <c r="AG85" s="310"/>
      <c r="AH85" s="308">
        <v>1424.85</v>
      </c>
      <c r="AI85" s="309"/>
      <c r="AJ85" s="313"/>
      <c r="AK85" s="156"/>
      <c r="AL85" s="89" t="str">
        <f t="shared" si="3"/>
        <v>93701139900000120321</v>
      </c>
      <c r="AM85" s="36" t="s">
        <v>284</v>
      </c>
      <c r="AN85" s="159"/>
      <c r="AO85" s="159"/>
      <c r="AP85" s="159"/>
      <c r="AQ85" s="159"/>
    </row>
    <row r="86" spans="2:43" s="68" customFormat="1">
      <c r="B86" s="115" t="s">
        <v>133</v>
      </c>
      <c r="C86" s="92" t="s">
        <v>29</v>
      </c>
      <c r="D86" s="516" t="s">
        <v>282</v>
      </c>
      <c r="E86" s="317"/>
      <c r="F86" s="317"/>
      <c r="G86" s="317"/>
      <c r="H86" s="317"/>
      <c r="I86" s="318"/>
      <c r="J86" s="514" t="s">
        <v>132</v>
      </c>
      <c r="K86" s="514"/>
      <c r="L86" s="164"/>
      <c r="M86" s="304">
        <v>60000</v>
      </c>
      <c r="N86" s="305"/>
      <c r="O86" s="306"/>
      <c r="P86" s="304">
        <v>60000</v>
      </c>
      <c r="Q86" s="305"/>
      <c r="R86" s="306"/>
      <c r="S86" s="304">
        <v>47702</v>
      </c>
      <c r="T86" s="305"/>
      <c r="U86" s="306"/>
      <c r="V86" s="304">
        <v>0</v>
      </c>
      <c r="W86" s="305"/>
      <c r="X86" s="306"/>
      <c r="Y86" s="304">
        <v>0</v>
      </c>
      <c r="Z86" s="305"/>
      <c r="AA86" s="306"/>
      <c r="AB86" s="308">
        <f t="shared" si="2"/>
        <v>47702</v>
      </c>
      <c r="AC86" s="309"/>
      <c r="AD86" s="310"/>
      <c r="AE86" s="308">
        <v>12298</v>
      </c>
      <c r="AF86" s="309"/>
      <c r="AG86" s="310"/>
      <c r="AH86" s="308">
        <v>12298</v>
      </c>
      <c r="AI86" s="309"/>
      <c r="AJ86" s="313"/>
      <c r="AK86" s="156"/>
      <c r="AL86" s="89" t="str">
        <f t="shared" si="3"/>
        <v>93701139900000120852</v>
      </c>
      <c r="AM86" s="36" t="s">
        <v>285</v>
      </c>
      <c r="AN86" s="159"/>
      <c r="AO86" s="159"/>
      <c r="AP86" s="159"/>
      <c r="AQ86" s="159"/>
    </row>
    <row r="87" spans="2:43" s="68" customFormat="1">
      <c r="B87" s="115" t="s">
        <v>135</v>
      </c>
      <c r="C87" s="92" t="s">
        <v>29</v>
      </c>
      <c r="D87" s="516" t="s">
        <v>282</v>
      </c>
      <c r="E87" s="317"/>
      <c r="F87" s="317"/>
      <c r="G87" s="317"/>
      <c r="H87" s="317"/>
      <c r="I87" s="318"/>
      <c r="J87" s="514" t="s">
        <v>134</v>
      </c>
      <c r="K87" s="514"/>
      <c r="L87" s="164"/>
      <c r="M87" s="304">
        <v>96000</v>
      </c>
      <c r="N87" s="305"/>
      <c r="O87" s="306"/>
      <c r="P87" s="304">
        <v>96000</v>
      </c>
      <c r="Q87" s="305"/>
      <c r="R87" s="306"/>
      <c r="S87" s="304">
        <v>0</v>
      </c>
      <c r="T87" s="305"/>
      <c r="U87" s="306"/>
      <c r="V87" s="304">
        <v>0</v>
      </c>
      <c r="W87" s="305"/>
      <c r="X87" s="306"/>
      <c r="Y87" s="304">
        <v>0</v>
      </c>
      <c r="Z87" s="305"/>
      <c r="AA87" s="306"/>
      <c r="AB87" s="308">
        <f t="shared" si="2"/>
        <v>0</v>
      </c>
      <c r="AC87" s="309"/>
      <c r="AD87" s="310"/>
      <c r="AE87" s="308">
        <v>96000</v>
      </c>
      <c r="AF87" s="309"/>
      <c r="AG87" s="310"/>
      <c r="AH87" s="308">
        <v>96000</v>
      </c>
      <c r="AI87" s="309"/>
      <c r="AJ87" s="313"/>
      <c r="AK87" s="156"/>
      <c r="AL87" s="89" t="str">
        <f t="shared" si="3"/>
        <v>93701139900000120853</v>
      </c>
      <c r="AM87" s="36" t="s">
        <v>286</v>
      </c>
      <c r="AN87" s="159"/>
      <c r="AO87" s="159"/>
      <c r="AP87" s="159"/>
      <c r="AQ87" s="159"/>
    </row>
    <row r="88" spans="2:43" s="68" customFormat="1">
      <c r="B88" s="115" t="s">
        <v>149</v>
      </c>
      <c r="C88" s="92" t="s">
        <v>29</v>
      </c>
      <c r="D88" s="516" t="s">
        <v>287</v>
      </c>
      <c r="E88" s="317"/>
      <c r="F88" s="317"/>
      <c r="G88" s="317"/>
      <c r="H88" s="317"/>
      <c r="I88" s="318"/>
      <c r="J88" s="514" t="s">
        <v>150</v>
      </c>
      <c r="K88" s="514"/>
      <c r="L88" s="164"/>
      <c r="M88" s="304">
        <v>100000</v>
      </c>
      <c r="N88" s="305"/>
      <c r="O88" s="306"/>
      <c r="P88" s="304">
        <v>100000</v>
      </c>
      <c r="Q88" s="305"/>
      <c r="R88" s="306"/>
      <c r="S88" s="304">
        <v>100000</v>
      </c>
      <c r="T88" s="305"/>
      <c r="U88" s="306"/>
      <c r="V88" s="304">
        <v>0</v>
      </c>
      <c r="W88" s="305"/>
      <c r="X88" s="306"/>
      <c r="Y88" s="304">
        <v>0</v>
      </c>
      <c r="Z88" s="305"/>
      <c r="AA88" s="306"/>
      <c r="AB88" s="308">
        <f t="shared" si="2"/>
        <v>100000</v>
      </c>
      <c r="AC88" s="309"/>
      <c r="AD88" s="310"/>
      <c r="AE88" s="308">
        <v>0</v>
      </c>
      <c r="AF88" s="309"/>
      <c r="AG88" s="310"/>
      <c r="AH88" s="308">
        <v>0</v>
      </c>
      <c r="AI88" s="309"/>
      <c r="AJ88" s="313"/>
      <c r="AK88" s="156"/>
      <c r="AL88" s="89" t="str">
        <f t="shared" si="3"/>
        <v>93701139900000730360</v>
      </c>
      <c r="AM88" s="36" t="s">
        <v>288</v>
      </c>
      <c r="AN88" s="159"/>
      <c r="AO88" s="159"/>
      <c r="AP88" s="159"/>
      <c r="AQ88" s="159"/>
    </row>
    <row r="89" spans="2:43" s="68" customFormat="1" ht="21">
      <c r="B89" s="115" t="s">
        <v>136</v>
      </c>
      <c r="C89" s="92" t="s">
        <v>29</v>
      </c>
      <c r="D89" s="516" t="s">
        <v>289</v>
      </c>
      <c r="E89" s="317"/>
      <c r="F89" s="317"/>
      <c r="G89" s="317"/>
      <c r="H89" s="317"/>
      <c r="I89" s="318"/>
      <c r="J89" s="514" t="s">
        <v>138</v>
      </c>
      <c r="K89" s="514"/>
      <c r="L89" s="164"/>
      <c r="M89" s="304">
        <v>211800</v>
      </c>
      <c r="N89" s="305"/>
      <c r="O89" s="306"/>
      <c r="P89" s="304">
        <v>211800</v>
      </c>
      <c r="Q89" s="305"/>
      <c r="R89" s="306"/>
      <c r="S89" s="304">
        <v>29851</v>
      </c>
      <c r="T89" s="305"/>
      <c r="U89" s="306"/>
      <c r="V89" s="304">
        <v>0</v>
      </c>
      <c r="W89" s="305"/>
      <c r="X89" s="306"/>
      <c r="Y89" s="304">
        <v>0</v>
      </c>
      <c r="Z89" s="305"/>
      <c r="AA89" s="306"/>
      <c r="AB89" s="308">
        <f t="shared" si="2"/>
        <v>29851</v>
      </c>
      <c r="AC89" s="309"/>
      <c r="AD89" s="310"/>
      <c r="AE89" s="308">
        <v>181949</v>
      </c>
      <c r="AF89" s="309"/>
      <c r="AG89" s="310"/>
      <c r="AH89" s="308">
        <v>181949</v>
      </c>
      <c r="AI89" s="309"/>
      <c r="AJ89" s="313"/>
      <c r="AK89" s="156"/>
      <c r="AL89" s="89" t="str">
        <f t="shared" si="3"/>
        <v>93701139900020940851</v>
      </c>
      <c r="AM89" s="36" t="s">
        <v>290</v>
      </c>
      <c r="AN89" s="159"/>
      <c r="AO89" s="159"/>
      <c r="AP89" s="159"/>
      <c r="AQ89" s="159"/>
    </row>
    <row r="90" spans="2:43" s="68" customFormat="1" ht="21">
      <c r="B90" s="115" t="s">
        <v>118</v>
      </c>
      <c r="C90" s="92" t="s">
        <v>29</v>
      </c>
      <c r="D90" s="516" t="s">
        <v>291</v>
      </c>
      <c r="E90" s="317"/>
      <c r="F90" s="317"/>
      <c r="G90" s="317"/>
      <c r="H90" s="317"/>
      <c r="I90" s="318"/>
      <c r="J90" s="514" t="s">
        <v>120</v>
      </c>
      <c r="K90" s="514"/>
      <c r="L90" s="164"/>
      <c r="M90" s="304">
        <v>302400</v>
      </c>
      <c r="N90" s="305"/>
      <c r="O90" s="306"/>
      <c r="P90" s="304">
        <v>302400</v>
      </c>
      <c r="Q90" s="305"/>
      <c r="R90" s="306"/>
      <c r="S90" s="304">
        <v>202478.15</v>
      </c>
      <c r="T90" s="305"/>
      <c r="U90" s="306"/>
      <c r="V90" s="304">
        <v>0</v>
      </c>
      <c r="W90" s="305"/>
      <c r="X90" s="306"/>
      <c r="Y90" s="304">
        <v>0</v>
      </c>
      <c r="Z90" s="305"/>
      <c r="AA90" s="306"/>
      <c r="AB90" s="308">
        <f t="shared" si="2"/>
        <v>202478.15</v>
      </c>
      <c r="AC90" s="309"/>
      <c r="AD90" s="310"/>
      <c r="AE90" s="308">
        <v>99921.85</v>
      </c>
      <c r="AF90" s="309"/>
      <c r="AG90" s="310"/>
      <c r="AH90" s="308">
        <v>99921.85</v>
      </c>
      <c r="AI90" s="309"/>
      <c r="AJ90" s="313"/>
      <c r="AK90" s="156"/>
      <c r="AL90" s="89" t="str">
        <f t="shared" si="3"/>
        <v>93702039900051180121</v>
      </c>
      <c r="AM90" s="36" t="s">
        <v>292</v>
      </c>
      <c r="AN90" s="159"/>
      <c r="AO90" s="159"/>
      <c r="AP90" s="159"/>
      <c r="AQ90" s="159"/>
    </row>
    <row r="91" spans="2:43" s="68" customFormat="1" ht="41.4">
      <c r="B91" s="115" t="s">
        <v>122</v>
      </c>
      <c r="C91" s="92" t="s">
        <v>29</v>
      </c>
      <c r="D91" s="516" t="s">
        <v>291</v>
      </c>
      <c r="E91" s="317"/>
      <c r="F91" s="317"/>
      <c r="G91" s="317"/>
      <c r="H91" s="317"/>
      <c r="I91" s="318"/>
      <c r="J91" s="514" t="s">
        <v>123</v>
      </c>
      <c r="K91" s="514"/>
      <c r="L91" s="164"/>
      <c r="M91" s="304">
        <v>88400</v>
      </c>
      <c r="N91" s="305"/>
      <c r="O91" s="306"/>
      <c r="P91" s="304">
        <v>88400</v>
      </c>
      <c r="Q91" s="305"/>
      <c r="R91" s="306"/>
      <c r="S91" s="304">
        <v>58064.1</v>
      </c>
      <c r="T91" s="305"/>
      <c r="U91" s="306"/>
      <c r="V91" s="304">
        <v>0</v>
      </c>
      <c r="W91" s="305"/>
      <c r="X91" s="306"/>
      <c r="Y91" s="304">
        <v>0</v>
      </c>
      <c r="Z91" s="305"/>
      <c r="AA91" s="306"/>
      <c r="AB91" s="308">
        <f t="shared" si="2"/>
        <v>58064.1</v>
      </c>
      <c r="AC91" s="309"/>
      <c r="AD91" s="310"/>
      <c r="AE91" s="308">
        <v>30335.9</v>
      </c>
      <c r="AF91" s="309"/>
      <c r="AG91" s="310"/>
      <c r="AH91" s="308">
        <v>30335.9</v>
      </c>
      <c r="AI91" s="309"/>
      <c r="AJ91" s="313"/>
      <c r="AK91" s="156"/>
      <c r="AL91" s="89" t="str">
        <f t="shared" si="3"/>
        <v>93702039900051180129</v>
      </c>
      <c r="AM91" s="36" t="s">
        <v>293</v>
      </c>
      <c r="AN91" s="159"/>
      <c r="AO91" s="159"/>
      <c r="AP91" s="159"/>
      <c r="AQ91" s="159"/>
    </row>
    <row r="92" spans="2:43" s="68" customFormat="1" ht="31.2">
      <c r="B92" s="115" t="s">
        <v>127</v>
      </c>
      <c r="C92" s="92" t="s">
        <v>29</v>
      </c>
      <c r="D92" s="516" t="s">
        <v>291</v>
      </c>
      <c r="E92" s="317"/>
      <c r="F92" s="317"/>
      <c r="G92" s="317"/>
      <c r="H92" s="317"/>
      <c r="I92" s="318"/>
      <c r="J92" s="514" t="s">
        <v>126</v>
      </c>
      <c r="K92" s="514"/>
      <c r="L92" s="164"/>
      <c r="M92" s="304">
        <v>33900</v>
      </c>
      <c r="N92" s="305"/>
      <c r="O92" s="306"/>
      <c r="P92" s="304">
        <v>33900</v>
      </c>
      <c r="Q92" s="305"/>
      <c r="R92" s="306"/>
      <c r="S92" s="304">
        <v>33900</v>
      </c>
      <c r="T92" s="305"/>
      <c r="U92" s="306"/>
      <c r="V92" s="304">
        <v>0</v>
      </c>
      <c r="W92" s="305"/>
      <c r="X92" s="306"/>
      <c r="Y92" s="304">
        <v>0</v>
      </c>
      <c r="Z92" s="305"/>
      <c r="AA92" s="306"/>
      <c r="AB92" s="308">
        <f t="shared" si="2"/>
        <v>33900</v>
      </c>
      <c r="AC92" s="309"/>
      <c r="AD92" s="310"/>
      <c r="AE92" s="308">
        <v>0</v>
      </c>
      <c r="AF92" s="309"/>
      <c r="AG92" s="310"/>
      <c r="AH92" s="308">
        <v>0</v>
      </c>
      <c r="AI92" s="309"/>
      <c r="AJ92" s="313"/>
      <c r="AK92" s="156"/>
      <c r="AL92" s="89" t="str">
        <f t="shared" si="3"/>
        <v>93702039900051180242</v>
      </c>
      <c r="AM92" s="36" t="s">
        <v>294</v>
      </c>
      <c r="AN92" s="159"/>
      <c r="AO92" s="159"/>
      <c r="AP92" s="159"/>
      <c r="AQ92" s="159"/>
    </row>
    <row r="93" spans="2:43" s="68" customFormat="1">
      <c r="B93" s="115" t="s">
        <v>129</v>
      </c>
      <c r="C93" s="92" t="s">
        <v>29</v>
      </c>
      <c r="D93" s="516" t="s">
        <v>291</v>
      </c>
      <c r="E93" s="317"/>
      <c r="F93" s="317"/>
      <c r="G93" s="317"/>
      <c r="H93" s="317"/>
      <c r="I93" s="318"/>
      <c r="J93" s="514" t="s">
        <v>128</v>
      </c>
      <c r="K93" s="514"/>
      <c r="L93" s="164"/>
      <c r="M93" s="304">
        <v>12400</v>
      </c>
      <c r="N93" s="305"/>
      <c r="O93" s="306"/>
      <c r="P93" s="304">
        <v>12400</v>
      </c>
      <c r="Q93" s="305"/>
      <c r="R93" s="306"/>
      <c r="S93" s="304">
        <v>0</v>
      </c>
      <c r="T93" s="305"/>
      <c r="U93" s="306"/>
      <c r="V93" s="304">
        <v>0</v>
      </c>
      <c r="W93" s="305"/>
      <c r="X93" s="306"/>
      <c r="Y93" s="304">
        <v>0</v>
      </c>
      <c r="Z93" s="305"/>
      <c r="AA93" s="306"/>
      <c r="AB93" s="308">
        <f t="shared" si="2"/>
        <v>0</v>
      </c>
      <c r="AC93" s="309"/>
      <c r="AD93" s="310"/>
      <c r="AE93" s="308">
        <v>12400</v>
      </c>
      <c r="AF93" s="309"/>
      <c r="AG93" s="310"/>
      <c r="AH93" s="308">
        <v>12400</v>
      </c>
      <c r="AI93" s="309"/>
      <c r="AJ93" s="313"/>
      <c r="AK93" s="156"/>
      <c r="AL93" s="89" t="str">
        <f t="shared" si="3"/>
        <v>93702039900051180244</v>
      </c>
      <c r="AM93" s="36" t="s">
        <v>295</v>
      </c>
      <c r="AN93" s="159"/>
      <c r="AO93" s="159"/>
      <c r="AP93" s="159"/>
      <c r="AQ93" s="159"/>
    </row>
    <row r="94" spans="2:43" s="68" customFormat="1">
      <c r="B94" s="115" t="s">
        <v>129</v>
      </c>
      <c r="C94" s="92" t="s">
        <v>29</v>
      </c>
      <c r="D94" s="516" t="s">
        <v>296</v>
      </c>
      <c r="E94" s="317"/>
      <c r="F94" s="317"/>
      <c r="G94" s="317"/>
      <c r="H94" s="317"/>
      <c r="I94" s="318"/>
      <c r="J94" s="514" t="s">
        <v>128</v>
      </c>
      <c r="K94" s="514"/>
      <c r="L94" s="164"/>
      <c r="M94" s="304">
        <v>530000</v>
      </c>
      <c r="N94" s="305"/>
      <c r="O94" s="306"/>
      <c r="P94" s="304">
        <v>530000</v>
      </c>
      <c r="Q94" s="305"/>
      <c r="R94" s="306"/>
      <c r="S94" s="304">
        <v>239200</v>
      </c>
      <c r="T94" s="305"/>
      <c r="U94" s="306"/>
      <c r="V94" s="304">
        <v>0</v>
      </c>
      <c r="W94" s="305"/>
      <c r="X94" s="306"/>
      <c r="Y94" s="304">
        <v>0</v>
      </c>
      <c r="Z94" s="305"/>
      <c r="AA94" s="306"/>
      <c r="AB94" s="308">
        <f t="shared" si="2"/>
        <v>239200</v>
      </c>
      <c r="AC94" s="309"/>
      <c r="AD94" s="310"/>
      <c r="AE94" s="308">
        <v>290800</v>
      </c>
      <c r="AF94" s="309"/>
      <c r="AG94" s="310"/>
      <c r="AH94" s="308">
        <v>290800</v>
      </c>
      <c r="AI94" s="309"/>
      <c r="AJ94" s="313"/>
      <c r="AK94" s="156"/>
      <c r="AL94" s="89" t="str">
        <f t="shared" si="3"/>
        <v>93703109900000201244</v>
      </c>
      <c r="AM94" s="36" t="s">
        <v>297</v>
      </c>
      <c r="AN94" s="159"/>
      <c r="AO94" s="159"/>
      <c r="AP94" s="159"/>
      <c r="AQ94" s="159"/>
    </row>
    <row r="95" spans="2:43" s="68" customFormat="1">
      <c r="B95" s="115" t="s">
        <v>129</v>
      </c>
      <c r="C95" s="92" t="s">
        <v>29</v>
      </c>
      <c r="D95" s="516" t="s">
        <v>298</v>
      </c>
      <c r="E95" s="317"/>
      <c r="F95" s="317"/>
      <c r="G95" s="317"/>
      <c r="H95" s="317"/>
      <c r="I95" s="318"/>
      <c r="J95" s="514" t="s">
        <v>128</v>
      </c>
      <c r="K95" s="514"/>
      <c r="L95" s="164"/>
      <c r="M95" s="304">
        <v>3390000</v>
      </c>
      <c r="N95" s="305"/>
      <c r="O95" s="306"/>
      <c r="P95" s="304">
        <v>3390000</v>
      </c>
      <c r="Q95" s="305"/>
      <c r="R95" s="306"/>
      <c r="S95" s="304">
        <v>1822473.76</v>
      </c>
      <c r="T95" s="305"/>
      <c r="U95" s="306"/>
      <c r="V95" s="304">
        <v>0</v>
      </c>
      <c r="W95" s="305"/>
      <c r="X95" s="306"/>
      <c r="Y95" s="304">
        <v>0</v>
      </c>
      <c r="Z95" s="305"/>
      <c r="AA95" s="306"/>
      <c r="AB95" s="308">
        <f t="shared" si="2"/>
        <v>1822473.76</v>
      </c>
      <c r="AC95" s="309"/>
      <c r="AD95" s="310"/>
      <c r="AE95" s="308">
        <v>1567526.24</v>
      </c>
      <c r="AF95" s="309"/>
      <c r="AG95" s="310"/>
      <c r="AH95" s="308">
        <v>1567526.24</v>
      </c>
      <c r="AI95" s="309"/>
      <c r="AJ95" s="313"/>
      <c r="AK95" s="156"/>
      <c r="AL95" s="89" t="str">
        <f t="shared" si="3"/>
        <v>93704099900000411244</v>
      </c>
      <c r="AM95" s="36" t="s">
        <v>299</v>
      </c>
      <c r="AN95" s="159"/>
      <c r="AO95" s="159"/>
      <c r="AP95" s="159"/>
      <c r="AQ95" s="159"/>
    </row>
    <row r="96" spans="2:43" s="68" customFormat="1">
      <c r="B96" s="115" t="s">
        <v>129</v>
      </c>
      <c r="C96" s="92" t="s">
        <v>29</v>
      </c>
      <c r="D96" s="516" t="s">
        <v>300</v>
      </c>
      <c r="E96" s="317"/>
      <c r="F96" s="317"/>
      <c r="G96" s="317"/>
      <c r="H96" s="317"/>
      <c r="I96" s="318"/>
      <c r="J96" s="514" t="s">
        <v>128</v>
      </c>
      <c r="K96" s="514"/>
      <c r="L96" s="164"/>
      <c r="M96" s="304">
        <v>11082979.1</v>
      </c>
      <c r="N96" s="305"/>
      <c r="O96" s="306"/>
      <c r="P96" s="304">
        <v>11082979.1</v>
      </c>
      <c r="Q96" s="305"/>
      <c r="R96" s="306"/>
      <c r="S96" s="304">
        <v>1383292.03</v>
      </c>
      <c r="T96" s="305"/>
      <c r="U96" s="306"/>
      <c r="V96" s="304">
        <v>0</v>
      </c>
      <c r="W96" s="305"/>
      <c r="X96" s="306"/>
      <c r="Y96" s="304">
        <v>0</v>
      </c>
      <c r="Z96" s="305"/>
      <c r="AA96" s="306"/>
      <c r="AB96" s="308">
        <f t="shared" si="2"/>
        <v>1383292.03</v>
      </c>
      <c r="AC96" s="309"/>
      <c r="AD96" s="310"/>
      <c r="AE96" s="308">
        <v>9699687.0700000003</v>
      </c>
      <c r="AF96" s="309"/>
      <c r="AG96" s="310"/>
      <c r="AH96" s="308">
        <v>9699687.0700000003</v>
      </c>
      <c r="AI96" s="309"/>
      <c r="AJ96" s="313"/>
      <c r="AK96" s="156"/>
      <c r="AL96" s="89" t="str">
        <f t="shared" si="3"/>
        <v>93704099900000412244</v>
      </c>
      <c r="AM96" s="36" t="s">
        <v>301</v>
      </c>
      <c r="AN96" s="159"/>
      <c r="AO96" s="159"/>
      <c r="AP96" s="159"/>
      <c r="AQ96" s="159"/>
    </row>
    <row r="97" spans="2:43" s="68" customFormat="1">
      <c r="B97" s="115" t="s">
        <v>159</v>
      </c>
      <c r="C97" s="92" t="s">
        <v>29</v>
      </c>
      <c r="D97" s="516" t="s">
        <v>302</v>
      </c>
      <c r="E97" s="317"/>
      <c r="F97" s="317"/>
      <c r="G97" s="317"/>
      <c r="H97" s="317"/>
      <c r="I97" s="318"/>
      <c r="J97" s="514" t="s">
        <v>161</v>
      </c>
      <c r="K97" s="514"/>
      <c r="L97" s="164"/>
      <c r="M97" s="304">
        <v>483820.9</v>
      </c>
      <c r="N97" s="305"/>
      <c r="O97" s="306"/>
      <c r="P97" s="304">
        <v>483820.9</v>
      </c>
      <c r="Q97" s="305"/>
      <c r="R97" s="306"/>
      <c r="S97" s="304">
        <v>483820.9</v>
      </c>
      <c r="T97" s="305"/>
      <c r="U97" s="306"/>
      <c r="V97" s="304">
        <v>0</v>
      </c>
      <c r="W97" s="305"/>
      <c r="X97" s="306"/>
      <c r="Y97" s="304">
        <v>0</v>
      </c>
      <c r="Z97" s="305"/>
      <c r="AA97" s="306"/>
      <c r="AB97" s="308">
        <f t="shared" si="2"/>
        <v>483820.9</v>
      </c>
      <c r="AC97" s="309"/>
      <c r="AD97" s="310"/>
      <c r="AE97" s="308">
        <v>0</v>
      </c>
      <c r="AF97" s="309"/>
      <c r="AG97" s="310"/>
      <c r="AH97" s="308">
        <v>0</v>
      </c>
      <c r="AI97" s="309"/>
      <c r="AJ97" s="313"/>
      <c r="AK97" s="156"/>
      <c r="AL97" s="89" t="str">
        <f t="shared" si="3"/>
        <v>93704099900000413540</v>
      </c>
      <c r="AM97" s="36" t="s">
        <v>303</v>
      </c>
      <c r="AN97" s="159"/>
      <c r="AO97" s="159"/>
      <c r="AP97" s="159"/>
      <c r="AQ97" s="159"/>
    </row>
    <row r="98" spans="2:43" s="68" customFormat="1">
      <c r="B98" s="115" t="s">
        <v>129</v>
      </c>
      <c r="C98" s="92" t="s">
        <v>29</v>
      </c>
      <c r="D98" s="516" t="s">
        <v>304</v>
      </c>
      <c r="E98" s="317"/>
      <c r="F98" s="317"/>
      <c r="G98" s="317"/>
      <c r="H98" s="317"/>
      <c r="I98" s="318"/>
      <c r="J98" s="514" t="s">
        <v>128</v>
      </c>
      <c r="K98" s="514"/>
      <c r="L98" s="164"/>
      <c r="M98" s="304">
        <v>600000</v>
      </c>
      <c r="N98" s="305"/>
      <c r="O98" s="306"/>
      <c r="P98" s="304">
        <v>600000</v>
      </c>
      <c r="Q98" s="305"/>
      <c r="R98" s="306"/>
      <c r="S98" s="304">
        <v>305311.42</v>
      </c>
      <c r="T98" s="305"/>
      <c r="U98" s="306"/>
      <c r="V98" s="304">
        <v>0</v>
      </c>
      <c r="W98" s="305"/>
      <c r="X98" s="306"/>
      <c r="Y98" s="304">
        <v>0</v>
      </c>
      <c r="Z98" s="305"/>
      <c r="AA98" s="306"/>
      <c r="AB98" s="308">
        <f t="shared" si="2"/>
        <v>305311.42</v>
      </c>
      <c r="AC98" s="309"/>
      <c r="AD98" s="310"/>
      <c r="AE98" s="308">
        <v>294688.58</v>
      </c>
      <c r="AF98" s="309"/>
      <c r="AG98" s="310"/>
      <c r="AH98" s="308">
        <v>294688.58</v>
      </c>
      <c r="AI98" s="309"/>
      <c r="AJ98" s="313"/>
      <c r="AK98" s="156"/>
      <c r="AL98" s="89" t="str">
        <f t="shared" si="3"/>
        <v>93704129900000422244</v>
      </c>
      <c r="AM98" s="36" t="s">
        <v>305</v>
      </c>
      <c r="AN98" s="159"/>
      <c r="AO98" s="159"/>
      <c r="AP98" s="159"/>
      <c r="AQ98" s="159"/>
    </row>
    <row r="99" spans="2:43" s="68" customFormat="1">
      <c r="B99" s="115" t="s">
        <v>129</v>
      </c>
      <c r="C99" s="92" t="s">
        <v>29</v>
      </c>
      <c r="D99" s="516" t="s">
        <v>306</v>
      </c>
      <c r="E99" s="317"/>
      <c r="F99" s="317"/>
      <c r="G99" s="317"/>
      <c r="H99" s="317"/>
      <c r="I99" s="318"/>
      <c r="J99" s="514" t="s">
        <v>128</v>
      </c>
      <c r="K99" s="514"/>
      <c r="L99" s="164"/>
      <c r="M99" s="304">
        <v>330000</v>
      </c>
      <c r="N99" s="305"/>
      <c r="O99" s="306"/>
      <c r="P99" s="304">
        <v>330000</v>
      </c>
      <c r="Q99" s="305"/>
      <c r="R99" s="306"/>
      <c r="S99" s="304">
        <v>181865.57</v>
      </c>
      <c r="T99" s="305"/>
      <c r="U99" s="306"/>
      <c r="V99" s="304">
        <v>0</v>
      </c>
      <c r="W99" s="305"/>
      <c r="X99" s="306"/>
      <c r="Y99" s="304">
        <v>0</v>
      </c>
      <c r="Z99" s="305"/>
      <c r="AA99" s="306"/>
      <c r="AB99" s="308">
        <f t="shared" ref="AB99:AB130" si="4">S99+V99+Y99</f>
        <v>181865.57</v>
      </c>
      <c r="AC99" s="309"/>
      <c r="AD99" s="310"/>
      <c r="AE99" s="308">
        <v>148134.43</v>
      </c>
      <c r="AF99" s="309"/>
      <c r="AG99" s="310"/>
      <c r="AH99" s="308">
        <v>148134.43</v>
      </c>
      <c r="AI99" s="309"/>
      <c r="AJ99" s="313"/>
      <c r="AK99" s="156"/>
      <c r="AL99" s="89" t="str">
        <f t="shared" ref="AL99:AL130" si="5">IF(D99="","00000000000000000",D99)&amp;IF(J99="","000",J99)</f>
        <v>93705019900000511244</v>
      </c>
      <c r="AM99" s="36" t="s">
        <v>307</v>
      </c>
      <c r="AN99" s="159"/>
      <c r="AO99" s="159"/>
      <c r="AP99" s="159"/>
      <c r="AQ99" s="159"/>
    </row>
    <row r="100" spans="2:43" s="68" customFormat="1">
      <c r="B100" s="115" t="s">
        <v>129</v>
      </c>
      <c r="C100" s="92" t="s">
        <v>29</v>
      </c>
      <c r="D100" s="516" t="s">
        <v>308</v>
      </c>
      <c r="E100" s="317"/>
      <c r="F100" s="317"/>
      <c r="G100" s="317"/>
      <c r="H100" s="317"/>
      <c r="I100" s="318"/>
      <c r="J100" s="514" t="s">
        <v>128</v>
      </c>
      <c r="K100" s="514"/>
      <c r="L100" s="164"/>
      <c r="M100" s="304">
        <v>260000</v>
      </c>
      <c r="N100" s="305"/>
      <c r="O100" s="306"/>
      <c r="P100" s="304">
        <v>260000</v>
      </c>
      <c r="Q100" s="305"/>
      <c r="R100" s="306"/>
      <c r="S100" s="304">
        <v>89646.5</v>
      </c>
      <c r="T100" s="305"/>
      <c r="U100" s="306"/>
      <c r="V100" s="304">
        <v>0</v>
      </c>
      <c r="W100" s="305"/>
      <c r="X100" s="306"/>
      <c r="Y100" s="304">
        <v>0</v>
      </c>
      <c r="Z100" s="305"/>
      <c r="AA100" s="306"/>
      <c r="AB100" s="308">
        <f t="shared" si="4"/>
        <v>89646.5</v>
      </c>
      <c r="AC100" s="309"/>
      <c r="AD100" s="310"/>
      <c r="AE100" s="308">
        <v>170353.5</v>
      </c>
      <c r="AF100" s="309"/>
      <c r="AG100" s="310"/>
      <c r="AH100" s="308">
        <v>170353.5</v>
      </c>
      <c r="AI100" s="309"/>
      <c r="AJ100" s="313"/>
      <c r="AK100" s="156"/>
      <c r="AL100" s="89" t="str">
        <f t="shared" si="5"/>
        <v>93705019900000512244</v>
      </c>
      <c r="AM100" s="36" t="s">
        <v>309</v>
      </c>
      <c r="AN100" s="159"/>
      <c r="AO100" s="159"/>
      <c r="AP100" s="159"/>
      <c r="AQ100" s="159"/>
    </row>
    <row r="101" spans="2:43" s="68" customFormat="1">
      <c r="B101" s="115" t="s">
        <v>131</v>
      </c>
      <c r="C101" s="92" t="s">
        <v>29</v>
      </c>
      <c r="D101" s="516" t="s">
        <v>308</v>
      </c>
      <c r="E101" s="317"/>
      <c r="F101" s="317"/>
      <c r="G101" s="317"/>
      <c r="H101" s="317"/>
      <c r="I101" s="318"/>
      <c r="J101" s="514" t="s">
        <v>130</v>
      </c>
      <c r="K101" s="514"/>
      <c r="L101" s="164"/>
      <c r="M101" s="304">
        <v>260500</v>
      </c>
      <c r="N101" s="305"/>
      <c r="O101" s="306"/>
      <c r="P101" s="304">
        <v>260500</v>
      </c>
      <c r="Q101" s="305"/>
      <c r="R101" s="306"/>
      <c r="S101" s="304">
        <v>69687.199999999997</v>
      </c>
      <c r="T101" s="305"/>
      <c r="U101" s="306"/>
      <c r="V101" s="304">
        <v>0</v>
      </c>
      <c r="W101" s="305"/>
      <c r="X101" s="306"/>
      <c r="Y101" s="304">
        <v>0</v>
      </c>
      <c r="Z101" s="305"/>
      <c r="AA101" s="306"/>
      <c r="AB101" s="308">
        <f t="shared" si="4"/>
        <v>69687.199999999997</v>
      </c>
      <c r="AC101" s="309"/>
      <c r="AD101" s="310"/>
      <c r="AE101" s="308">
        <v>190812.79999999999</v>
      </c>
      <c r="AF101" s="309"/>
      <c r="AG101" s="310"/>
      <c r="AH101" s="308">
        <v>190812.79999999999</v>
      </c>
      <c r="AI101" s="309"/>
      <c r="AJ101" s="313"/>
      <c r="AK101" s="156"/>
      <c r="AL101" s="89" t="str">
        <f t="shared" si="5"/>
        <v>93705019900000512247</v>
      </c>
      <c r="AM101" s="36" t="s">
        <v>310</v>
      </c>
      <c r="AN101" s="159"/>
      <c r="AO101" s="159"/>
      <c r="AP101" s="159"/>
      <c r="AQ101" s="159"/>
    </row>
    <row r="102" spans="2:43" s="68" customFormat="1">
      <c r="B102" s="115" t="s">
        <v>135</v>
      </c>
      <c r="C102" s="92" t="s">
        <v>29</v>
      </c>
      <c r="D102" s="516" t="s">
        <v>308</v>
      </c>
      <c r="E102" s="317"/>
      <c r="F102" s="317"/>
      <c r="G102" s="317"/>
      <c r="H102" s="317"/>
      <c r="I102" s="318"/>
      <c r="J102" s="514" t="s">
        <v>134</v>
      </c>
      <c r="K102" s="514"/>
      <c r="L102" s="164"/>
      <c r="M102" s="304">
        <v>50000</v>
      </c>
      <c r="N102" s="305"/>
      <c r="O102" s="306"/>
      <c r="P102" s="304">
        <v>50000</v>
      </c>
      <c r="Q102" s="305"/>
      <c r="R102" s="306"/>
      <c r="S102" s="304">
        <v>0</v>
      </c>
      <c r="T102" s="305"/>
      <c r="U102" s="306"/>
      <c r="V102" s="304">
        <v>0</v>
      </c>
      <c r="W102" s="305"/>
      <c r="X102" s="306"/>
      <c r="Y102" s="304">
        <v>0</v>
      </c>
      <c r="Z102" s="305"/>
      <c r="AA102" s="306"/>
      <c r="AB102" s="308">
        <f t="shared" si="4"/>
        <v>0</v>
      </c>
      <c r="AC102" s="309"/>
      <c r="AD102" s="310"/>
      <c r="AE102" s="308">
        <v>50000</v>
      </c>
      <c r="AF102" s="309"/>
      <c r="AG102" s="310"/>
      <c r="AH102" s="308">
        <v>50000</v>
      </c>
      <c r="AI102" s="309"/>
      <c r="AJ102" s="313"/>
      <c r="AK102" s="156"/>
      <c r="AL102" s="89" t="str">
        <f t="shared" si="5"/>
        <v>93705019900000512853</v>
      </c>
      <c r="AM102" s="36" t="s">
        <v>311</v>
      </c>
      <c r="AN102" s="159"/>
      <c r="AO102" s="159"/>
      <c r="AP102" s="159"/>
      <c r="AQ102" s="159"/>
    </row>
    <row r="103" spans="2:43" s="68" customFormat="1">
      <c r="B103" s="115" t="s">
        <v>129</v>
      </c>
      <c r="C103" s="92" t="s">
        <v>29</v>
      </c>
      <c r="D103" s="516" t="s">
        <v>312</v>
      </c>
      <c r="E103" s="317"/>
      <c r="F103" s="317"/>
      <c r="G103" s="317"/>
      <c r="H103" s="317"/>
      <c r="I103" s="318"/>
      <c r="J103" s="514" t="s">
        <v>128</v>
      </c>
      <c r="K103" s="514"/>
      <c r="L103" s="164"/>
      <c r="M103" s="304">
        <v>450000</v>
      </c>
      <c r="N103" s="305"/>
      <c r="O103" s="306"/>
      <c r="P103" s="304">
        <v>450000</v>
      </c>
      <c r="Q103" s="305"/>
      <c r="R103" s="306"/>
      <c r="S103" s="304">
        <v>164495.9</v>
      </c>
      <c r="T103" s="305"/>
      <c r="U103" s="306"/>
      <c r="V103" s="304">
        <v>0</v>
      </c>
      <c r="W103" s="305"/>
      <c r="X103" s="306"/>
      <c r="Y103" s="304">
        <v>0</v>
      </c>
      <c r="Z103" s="305"/>
      <c r="AA103" s="306"/>
      <c r="AB103" s="308">
        <f t="shared" si="4"/>
        <v>164495.9</v>
      </c>
      <c r="AC103" s="309"/>
      <c r="AD103" s="310"/>
      <c r="AE103" s="308">
        <v>285504.09999999998</v>
      </c>
      <c r="AF103" s="309"/>
      <c r="AG103" s="310"/>
      <c r="AH103" s="308">
        <v>285504.09999999998</v>
      </c>
      <c r="AI103" s="309"/>
      <c r="AJ103" s="313"/>
      <c r="AK103" s="156"/>
      <c r="AL103" s="89" t="str">
        <f t="shared" si="5"/>
        <v>93705019900000513244</v>
      </c>
      <c r="AM103" s="36" t="s">
        <v>313</v>
      </c>
      <c r="AN103" s="159"/>
      <c r="AO103" s="159"/>
      <c r="AP103" s="159"/>
      <c r="AQ103" s="159"/>
    </row>
    <row r="104" spans="2:43" s="68" customFormat="1" ht="21">
      <c r="B104" s="115" t="s">
        <v>136</v>
      </c>
      <c r="C104" s="92" t="s">
        <v>29</v>
      </c>
      <c r="D104" s="516" t="s">
        <v>314</v>
      </c>
      <c r="E104" s="317"/>
      <c r="F104" s="317"/>
      <c r="G104" s="317"/>
      <c r="H104" s="317"/>
      <c r="I104" s="318"/>
      <c r="J104" s="514" t="s">
        <v>138</v>
      </c>
      <c r="K104" s="514"/>
      <c r="L104" s="164"/>
      <c r="M104" s="304">
        <v>250900</v>
      </c>
      <c r="N104" s="305"/>
      <c r="O104" s="306"/>
      <c r="P104" s="304">
        <v>250900</v>
      </c>
      <c r="Q104" s="305"/>
      <c r="R104" s="306"/>
      <c r="S104" s="304">
        <v>43427</v>
      </c>
      <c r="T104" s="305"/>
      <c r="U104" s="306"/>
      <c r="V104" s="304">
        <v>0</v>
      </c>
      <c r="W104" s="305"/>
      <c r="X104" s="306"/>
      <c r="Y104" s="304">
        <v>0</v>
      </c>
      <c r="Z104" s="305"/>
      <c r="AA104" s="306"/>
      <c r="AB104" s="308">
        <f t="shared" si="4"/>
        <v>43427</v>
      </c>
      <c r="AC104" s="309"/>
      <c r="AD104" s="310"/>
      <c r="AE104" s="308">
        <v>207473</v>
      </c>
      <c r="AF104" s="309"/>
      <c r="AG104" s="310"/>
      <c r="AH104" s="308">
        <v>207473</v>
      </c>
      <c r="AI104" s="309"/>
      <c r="AJ104" s="313"/>
      <c r="AK104" s="156"/>
      <c r="AL104" s="89" t="str">
        <f t="shared" si="5"/>
        <v>93705019900020940851</v>
      </c>
      <c r="AM104" s="36" t="s">
        <v>315</v>
      </c>
      <c r="AN104" s="159"/>
      <c r="AO104" s="159"/>
      <c r="AP104" s="159"/>
      <c r="AQ104" s="159"/>
    </row>
    <row r="105" spans="2:43" s="68" customFormat="1">
      <c r="B105" s="115" t="s">
        <v>135</v>
      </c>
      <c r="C105" s="92" t="s">
        <v>29</v>
      </c>
      <c r="D105" s="516" t="s">
        <v>316</v>
      </c>
      <c r="E105" s="317"/>
      <c r="F105" s="317"/>
      <c r="G105" s="317"/>
      <c r="H105" s="317"/>
      <c r="I105" s="318"/>
      <c r="J105" s="514" t="s">
        <v>134</v>
      </c>
      <c r="K105" s="514"/>
      <c r="L105" s="164"/>
      <c r="M105" s="304">
        <v>2231423.12</v>
      </c>
      <c r="N105" s="305"/>
      <c r="O105" s="306"/>
      <c r="P105" s="304">
        <v>2231423.12</v>
      </c>
      <c r="Q105" s="305"/>
      <c r="R105" s="306"/>
      <c r="S105" s="304">
        <v>0</v>
      </c>
      <c r="T105" s="305"/>
      <c r="U105" s="306"/>
      <c r="V105" s="304">
        <v>0</v>
      </c>
      <c r="W105" s="305"/>
      <c r="X105" s="306"/>
      <c r="Y105" s="304">
        <v>0</v>
      </c>
      <c r="Z105" s="305"/>
      <c r="AA105" s="306"/>
      <c r="AB105" s="308">
        <f t="shared" si="4"/>
        <v>0</v>
      </c>
      <c r="AC105" s="309"/>
      <c r="AD105" s="310"/>
      <c r="AE105" s="308">
        <v>2231423.12</v>
      </c>
      <c r="AF105" s="309"/>
      <c r="AG105" s="310"/>
      <c r="AH105" s="308">
        <v>2231423.12</v>
      </c>
      <c r="AI105" s="309"/>
      <c r="AJ105" s="313"/>
      <c r="AK105" s="156"/>
      <c r="AL105" s="89" t="str">
        <f t="shared" si="5"/>
        <v>93705019900300000853</v>
      </c>
      <c r="AM105" s="36" t="s">
        <v>317</v>
      </c>
      <c r="AN105" s="159"/>
      <c r="AO105" s="159"/>
      <c r="AP105" s="159"/>
      <c r="AQ105" s="159"/>
    </row>
    <row r="106" spans="2:43" s="68" customFormat="1" ht="41.4">
      <c r="B106" s="115" t="s">
        <v>169</v>
      </c>
      <c r="C106" s="92" t="s">
        <v>29</v>
      </c>
      <c r="D106" s="516" t="s">
        <v>318</v>
      </c>
      <c r="E106" s="317"/>
      <c r="F106" s="317"/>
      <c r="G106" s="317"/>
      <c r="H106" s="317"/>
      <c r="I106" s="318"/>
      <c r="J106" s="514" t="s">
        <v>171</v>
      </c>
      <c r="K106" s="514"/>
      <c r="L106" s="164"/>
      <c r="M106" s="304">
        <v>12554543.16</v>
      </c>
      <c r="N106" s="305"/>
      <c r="O106" s="306"/>
      <c r="P106" s="304">
        <v>12554543.16</v>
      </c>
      <c r="Q106" s="305"/>
      <c r="R106" s="306"/>
      <c r="S106" s="304">
        <v>12554543.16</v>
      </c>
      <c r="T106" s="305"/>
      <c r="U106" s="306"/>
      <c r="V106" s="304">
        <v>0</v>
      </c>
      <c r="W106" s="305"/>
      <c r="X106" s="306"/>
      <c r="Y106" s="304">
        <v>0</v>
      </c>
      <c r="Z106" s="305"/>
      <c r="AA106" s="306"/>
      <c r="AB106" s="308">
        <f t="shared" si="4"/>
        <v>12554543.16</v>
      </c>
      <c r="AC106" s="309"/>
      <c r="AD106" s="310"/>
      <c r="AE106" s="308">
        <v>0</v>
      </c>
      <c r="AF106" s="309"/>
      <c r="AG106" s="310"/>
      <c r="AH106" s="308">
        <v>0</v>
      </c>
      <c r="AI106" s="309"/>
      <c r="AJ106" s="313"/>
      <c r="AK106" s="156"/>
      <c r="AL106" s="89" t="str">
        <f t="shared" si="5"/>
        <v>9370501990F367483412</v>
      </c>
      <c r="AM106" s="36" t="s">
        <v>319</v>
      </c>
      <c r="AN106" s="159"/>
      <c r="AO106" s="159"/>
      <c r="AP106" s="159"/>
      <c r="AQ106" s="159"/>
    </row>
    <row r="107" spans="2:43" s="68" customFormat="1">
      <c r="B107" s="115" t="s">
        <v>135</v>
      </c>
      <c r="C107" s="92" t="s">
        <v>29</v>
      </c>
      <c r="D107" s="516" t="s">
        <v>318</v>
      </c>
      <c r="E107" s="317"/>
      <c r="F107" s="317"/>
      <c r="G107" s="317"/>
      <c r="H107" s="317"/>
      <c r="I107" s="318"/>
      <c r="J107" s="514" t="s">
        <v>134</v>
      </c>
      <c r="K107" s="514"/>
      <c r="L107" s="164"/>
      <c r="M107" s="304">
        <v>14791116.779999999</v>
      </c>
      <c r="N107" s="305"/>
      <c r="O107" s="306"/>
      <c r="P107" s="304">
        <v>14791116.779999999</v>
      </c>
      <c r="Q107" s="305"/>
      <c r="R107" s="306"/>
      <c r="S107" s="304">
        <v>4175838.36</v>
      </c>
      <c r="T107" s="305"/>
      <c r="U107" s="306"/>
      <c r="V107" s="304">
        <v>0</v>
      </c>
      <c r="W107" s="305"/>
      <c r="X107" s="306"/>
      <c r="Y107" s="304">
        <v>0</v>
      </c>
      <c r="Z107" s="305"/>
      <c r="AA107" s="306"/>
      <c r="AB107" s="308">
        <f t="shared" si="4"/>
        <v>4175838.36</v>
      </c>
      <c r="AC107" s="309"/>
      <c r="AD107" s="310"/>
      <c r="AE107" s="308">
        <v>10615278.42</v>
      </c>
      <c r="AF107" s="309"/>
      <c r="AG107" s="310"/>
      <c r="AH107" s="308">
        <v>10615278.42</v>
      </c>
      <c r="AI107" s="309"/>
      <c r="AJ107" s="313"/>
      <c r="AK107" s="156"/>
      <c r="AL107" s="89" t="str">
        <f t="shared" si="5"/>
        <v>9370501990F367483853</v>
      </c>
      <c r="AM107" s="36" t="s">
        <v>320</v>
      </c>
      <c r="AN107" s="159"/>
      <c r="AO107" s="159"/>
      <c r="AP107" s="159"/>
      <c r="AQ107" s="159"/>
    </row>
    <row r="108" spans="2:43" s="68" customFormat="1" ht="41.4">
      <c r="B108" s="115" t="s">
        <v>169</v>
      </c>
      <c r="C108" s="92" t="s">
        <v>29</v>
      </c>
      <c r="D108" s="516" t="s">
        <v>321</v>
      </c>
      <c r="E108" s="317"/>
      <c r="F108" s="317"/>
      <c r="G108" s="317"/>
      <c r="H108" s="317"/>
      <c r="I108" s="318"/>
      <c r="J108" s="514" t="s">
        <v>171</v>
      </c>
      <c r="K108" s="514"/>
      <c r="L108" s="164"/>
      <c r="M108" s="304">
        <v>388284.84</v>
      </c>
      <c r="N108" s="305"/>
      <c r="O108" s="306"/>
      <c r="P108" s="304">
        <v>388284.84</v>
      </c>
      <c r="Q108" s="305"/>
      <c r="R108" s="306"/>
      <c r="S108" s="304">
        <v>388284.84</v>
      </c>
      <c r="T108" s="305"/>
      <c r="U108" s="306"/>
      <c r="V108" s="304">
        <v>0</v>
      </c>
      <c r="W108" s="305"/>
      <c r="X108" s="306"/>
      <c r="Y108" s="304">
        <v>0</v>
      </c>
      <c r="Z108" s="305"/>
      <c r="AA108" s="306"/>
      <c r="AB108" s="308">
        <f t="shared" si="4"/>
        <v>388284.84</v>
      </c>
      <c r="AC108" s="309"/>
      <c r="AD108" s="310"/>
      <c r="AE108" s="308">
        <v>0</v>
      </c>
      <c r="AF108" s="309"/>
      <c r="AG108" s="310"/>
      <c r="AH108" s="308">
        <v>0</v>
      </c>
      <c r="AI108" s="309"/>
      <c r="AJ108" s="313"/>
      <c r="AK108" s="156"/>
      <c r="AL108" s="89" t="str">
        <f t="shared" si="5"/>
        <v>9370501990F367484412</v>
      </c>
      <c r="AM108" s="36" t="s">
        <v>322</v>
      </c>
      <c r="AN108" s="159"/>
      <c r="AO108" s="159"/>
      <c r="AP108" s="159"/>
      <c r="AQ108" s="159"/>
    </row>
    <row r="109" spans="2:43" s="68" customFormat="1">
      <c r="B109" s="115" t="s">
        <v>135</v>
      </c>
      <c r="C109" s="92" t="s">
        <v>29</v>
      </c>
      <c r="D109" s="516" t="s">
        <v>321</v>
      </c>
      <c r="E109" s="317"/>
      <c r="F109" s="317"/>
      <c r="G109" s="317"/>
      <c r="H109" s="317"/>
      <c r="I109" s="318"/>
      <c r="J109" s="514" t="s">
        <v>134</v>
      </c>
      <c r="K109" s="514"/>
      <c r="L109" s="164"/>
      <c r="M109" s="304">
        <v>457457.22</v>
      </c>
      <c r="N109" s="305"/>
      <c r="O109" s="306"/>
      <c r="P109" s="304">
        <v>457457.22</v>
      </c>
      <c r="Q109" s="305"/>
      <c r="R109" s="306"/>
      <c r="S109" s="304">
        <v>129149.64</v>
      </c>
      <c r="T109" s="305"/>
      <c r="U109" s="306"/>
      <c r="V109" s="304">
        <v>0</v>
      </c>
      <c r="W109" s="305"/>
      <c r="X109" s="306"/>
      <c r="Y109" s="304">
        <v>0</v>
      </c>
      <c r="Z109" s="305"/>
      <c r="AA109" s="306"/>
      <c r="AB109" s="308">
        <f t="shared" si="4"/>
        <v>129149.64</v>
      </c>
      <c r="AC109" s="309"/>
      <c r="AD109" s="310"/>
      <c r="AE109" s="308">
        <v>328307.58</v>
      </c>
      <c r="AF109" s="309"/>
      <c r="AG109" s="310"/>
      <c r="AH109" s="308">
        <v>328307.58</v>
      </c>
      <c r="AI109" s="309"/>
      <c r="AJ109" s="313"/>
      <c r="AK109" s="156"/>
      <c r="AL109" s="89" t="str">
        <f t="shared" si="5"/>
        <v>9370501990F367484853</v>
      </c>
      <c r="AM109" s="36" t="s">
        <v>323</v>
      </c>
      <c r="AN109" s="159"/>
      <c r="AO109" s="159"/>
      <c r="AP109" s="159"/>
      <c r="AQ109" s="159"/>
    </row>
    <row r="110" spans="2:43" s="68" customFormat="1" ht="41.4">
      <c r="B110" s="115" t="s">
        <v>169</v>
      </c>
      <c r="C110" s="92" t="s">
        <v>29</v>
      </c>
      <c r="D110" s="516" t="s">
        <v>324</v>
      </c>
      <c r="E110" s="317"/>
      <c r="F110" s="317"/>
      <c r="G110" s="317"/>
      <c r="H110" s="317"/>
      <c r="I110" s="318"/>
      <c r="J110" s="514" t="s">
        <v>171</v>
      </c>
      <c r="K110" s="514"/>
      <c r="L110" s="164"/>
      <c r="M110" s="304">
        <v>2670106.88</v>
      </c>
      <c r="N110" s="305"/>
      <c r="O110" s="306"/>
      <c r="P110" s="304">
        <v>2670106.88</v>
      </c>
      <c r="Q110" s="305"/>
      <c r="R110" s="306"/>
      <c r="S110" s="304">
        <v>2670106.88</v>
      </c>
      <c r="T110" s="305"/>
      <c r="U110" s="306"/>
      <c r="V110" s="304">
        <v>0</v>
      </c>
      <c r="W110" s="305"/>
      <c r="X110" s="306"/>
      <c r="Y110" s="304">
        <v>0</v>
      </c>
      <c r="Z110" s="305"/>
      <c r="AA110" s="306"/>
      <c r="AB110" s="308">
        <f t="shared" si="4"/>
        <v>2670106.88</v>
      </c>
      <c r="AC110" s="309"/>
      <c r="AD110" s="310"/>
      <c r="AE110" s="308">
        <v>0</v>
      </c>
      <c r="AF110" s="309"/>
      <c r="AG110" s="310"/>
      <c r="AH110" s="308">
        <v>0</v>
      </c>
      <c r="AI110" s="309"/>
      <c r="AJ110" s="313"/>
      <c r="AK110" s="156"/>
      <c r="AL110" s="89" t="str">
        <f t="shared" si="5"/>
        <v>9370501990F3S7484412</v>
      </c>
      <c r="AM110" s="36" t="s">
        <v>325</v>
      </c>
      <c r="AN110" s="159"/>
      <c r="AO110" s="159"/>
      <c r="AP110" s="159"/>
      <c r="AQ110" s="159"/>
    </row>
    <row r="111" spans="2:43" s="68" customFormat="1">
      <c r="B111" s="115" t="s">
        <v>135</v>
      </c>
      <c r="C111" s="92" t="s">
        <v>29</v>
      </c>
      <c r="D111" s="516" t="s">
        <v>324</v>
      </c>
      <c r="E111" s="317"/>
      <c r="F111" s="317"/>
      <c r="G111" s="317"/>
      <c r="H111" s="317"/>
      <c r="I111" s="318"/>
      <c r="J111" s="514" t="s">
        <v>134</v>
      </c>
      <c r="K111" s="514"/>
      <c r="L111" s="164"/>
      <c r="M111" s="304">
        <v>98470</v>
      </c>
      <c r="N111" s="305"/>
      <c r="O111" s="306"/>
      <c r="P111" s="304">
        <v>98470</v>
      </c>
      <c r="Q111" s="305"/>
      <c r="R111" s="306"/>
      <c r="S111" s="304">
        <v>98470</v>
      </c>
      <c r="T111" s="305"/>
      <c r="U111" s="306"/>
      <c r="V111" s="304">
        <v>0</v>
      </c>
      <c r="W111" s="305"/>
      <c r="X111" s="306"/>
      <c r="Y111" s="304">
        <v>0</v>
      </c>
      <c r="Z111" s="305"/>
      <c r="AA111" s="306"/>
      <c r="AB111" s="308">
        <f t="shared" si="4"/>
        <v>98470</v>
      </c>
      <c r="AC111" s="309"/>
      <c r="AD111" s="310"/>
      <c r="AE111" s="308">
        <v>0</v>
      </c>
      <c r="AF111" s="309"/>
      <c r="AG111" s="310"/>
      <c r="AH111" s="308">
        <v>0</v>
      </c>
      <c r="AI111" s="309"/>
      <c r="AJ111" s="313"/>
      <c r="AK111" s="156"/>
      <c r="AL111" s="89" t="str">
        <f t="shared" si="5"/>
        <v>9370501990F3S7484853</v>
      </c>
      <c r="AM111" s="36" t="s">
        <v>326</v>
      </c>
      <c r="AN111" s="159"/>
      <c r="AO111" s="159"/>
      <c r="AP111" s="159"/>
      <c r="AQ111" s="159"/>
    </row>
    <row r="112" spans="2:43" s="68" customFormat="1">
      <c r="B112" s="115" t="s">
        <v>129</v>
      </c>
      <c r="C112" s="92" t="s">
        <v>29</v>
      </c>
      <c r="D112" s="516" t="s">
        <v>327</v>
      </c>
      <c r="E112" s="317"/>
      <c r="F112" s="317"/>
      <c r="G112" s="317"/>
      <c r="H112" s="317"/>
      <c r="I112" s="318"/>
      <c r="J112" s="514" t="s">
        <v>128</v>
      </c>
      <c r="K112" s="514"/>
      <c r="L112" s="164"/>
      <c r="M112" s="304">
        <v>12528800</v>
      </c>
      <c r="N112" s="305"/>
      <c r="O112" s="306"/>
      <c r="P112" s="304">
        <v>12528800</v>
      </c>
      <c r="Q112" s="305"/>
      <c r="R112" s="306"/>
      <c r="S112" s="304">
        <v>5754289.6600000001</v>
      </c>
      <c r="T112" s="305"/>
      <c r="U112" s="306"/>
      <c r="V112" s="304">
        <v>0</v>
      </c>
      <c r="W112" s="305"/>
      <c r="X112" s="306"/>
      <c r="Y112" s="304">
        <v>0</v>
      </c>
      <c r="Z112" s="305"/>
      <c r="AA112" s="306"/>
      <c r="AB112" s="308">
        <f t="shared" si="4"/>
        <v>5754289.6600000001</v>
      </c>
      <c r="AC112" s="309"/>
      <c r="AD112" s="310"/>
      <c r="AE112" s="308">
        <v>6774510.3399999999</v>
      </c>
      <c r="AF112" s="309"/>
      <c r="AG112" s="310"/>
      <c r="AH112" s="308">
        <v>6774510.3399999999</v>
      </c>
      <c r="AI112" s="309"/>
      <c r="AJ112" s="313"/>
      <c r="AK112" s="156"/>
      <c r="AL112" s="89" t="str">
        <f t="shared" si="5"/>
        <v>93705029900000521244</v>
      </c>
      <c r="AM112" s="36" t="s">
        <v>328</v>
      </c>
      <c r="AN112" s="159"/>
      <c r="AO112" s="159"/>
      <c r="AP112" s="159"/>
      <c r="AQ112" s="159"/>
    </row>
    <row r="113" spans="2:43" s="68" customFormat="1">
      <c r="B113" s="115" t="s">
        <v>129</v>
      </c>
      <c r="C113" s="92" t="s">
        <v>29</v>
      </c>
      <c r="D113" s="516" t="s">
        <v>329</v>
      </c>
      <c r="E113" s="317"/>
      <c r="F113" s="317"/>
      <c r="G113" s="317"/>
      <c r="H113" s="317"/>
      <c r="I113" s="318"/>
      <c r="J113" s="514" t="s">
        <v>128</v>
      </c>
      <c r="K113" s="514"/>
      <c r="L113" s="164"/>
      <c r="M113" s="304">
        <v>1000000</v>
      </c>
      <c r="N113" s="305"/>
      <c r="O113" s="306"/>
      <c r="P113" s="304">
        <v>1000000</v>
      </c>
      <c r="Q113" s="305"/>
      <c r="R113" s="306"/>
      <c r="S113" s="304">
        <v>210034</v>
      </c>
      <c r="T113" s="305"/>
      <c r="U113" s="306"/>
      <c r="V113" s="304">
        <v>0</v>
      </c>
      <c r="W113" s="305"/>
      <c r="X113" s="306"/>
      <c r="Y113" s="304">
        <v>0</v>
      </c>
      <c r="Z113" s="305"/>
      <c r="AA113" s="306"/>
      <c r="AB113" s="308">
        <f t="shared" si="4"/>
        <v>210034</v>
      </c>
      <c r="AC113" s="309"/>
      <c r="AD113" s="310"/>
      <c r="AE113" s="308">
        <v>789966</v>
      </c>
      <c r="AF113" s="309"/>
      <c r="AG113" s="310"/>
      <c r="AH113" s="308">
        <v>789966</v>
      </c>
      <c r="AI113" s="309"/>
      <c r="AJ113" s="313"/>
      <c r="AK113" s="156"/>
      <c r="AL113" s="89" t="str">
        <f t="shared" si="5"/>
        <v>93705029900000522244</v>
      </c>
      <c r="AM113" s="36" t="s">
        <v>330</v>
      </c>
      <c r="AN113" s="159"/>
      <c r="AO113" s="159"/>
      <c r="AP113" s="159"/>
      <c r="AQ113" s="159"/>
    </row>
    <row r="114" spans="2:43" s="68" customFormat="1">
      <c r="B114" s="115" t="s">
        <v>129</v>
      </c>
      <c r="C114" s="92" t="s">
        <v>29</v>
      </c>
      <c r="D114" s="516" t="s">
        <v>331</v>
      </c>
      <c r="E114" s="317"/>
      <c r="F114" s="317"/>
      <c r="G114" s="317"/>
      <c r="H114" s="317"/>
      <c r="I114" s="318"/>
      <c r="J114" s="514" t="s">
        <v>128</v>
      </c>
      <c r="K114" s="514"/>
      <c r="L114" s="164"/>
      <c r="M114" s="304">
        <v>600000</v>
      </c>
      <c r="N114" s="305"/>
      <c r="O114" s="306"/>
      <c r="P114" s="304">
        <v>600000</v>
      </c>
      <c r="Q114" s="305"/>
      <c r="R114" s="306"/>
      <c r="S114" s="304">
        <v>600000</v>
      </c>
      <c r="T114" s="305"/>
      <c r="U114" s="306"/>
      <c r="V114" s="304">
        <v>0</v>
      </c>
      <c r="W114" s="305"/>
      <c r="X114" s="306"/>
      <c r="Y114" s="304">
        <v>0</v>
      </c>
      <c r="Z114" s="305"/>
      <c r="AA114" s="306"/>
      <c r="AB114" s="308">
        <f t="shared" si="4"/>
        <v>600000</v>
      </c>
      <c r="AC114" s="309"/>
      <c r="AD114" s="310"/>
      <c r="AE114" s="308">
        <v>0</v>
      </c>
      <c r="AF114" s="309"/>
      <c r="AG114" s="310"/>
      <c r="AH114" s="308">
        <v>0</v>
      </c>
      <c r="AI114" s="309"/>
      <c r="AJ114" s="313"/>
      <c r="AK114" s="156"/>
      <c r="AL114" s="89" t="str">
        <f t="shared" si="5"/>
        <v>93705029900020090244</v>
      </c>
      <c r="AM114" s="36" t="s">
        <v>332</v>
      </c>
      <c r="AN114" s="159"/>
      <c r="AO114" s="159"/>
      <c r="AP114" s="159"/>
      <c r="AQ114" s="159"/>
    </row>
    <row r="115" spans="2:43" s="68" customFormat="1" ht="21">
      <c r="B115" s="115" t="s">
        <v>136</v>
      </c>
      <c r="C115" s="92" t="s">
        <v>29</v>
      </c>
      <c r="D115" s="516" t="s">
        <v>333</v>
      </c>
      <c r="E115" s="317"/>
      <c r="F115" s="317"/>
      <c r="G115" s="317"/>
      <c r="H115" s="317"/>
      <c r="I115" s="318"/>
      <c r="J115" s="514" t="s">
        <v>138</v>
      </c>
      <c r="K115" s="514"/>
      <c r="L115" s="164"/>
      <c r="M115" s="304">
        <v>884000</v>
      </c>
      <c r="N115" s="305"/>
      <c r="O115" s="306"/>
      <c r="P115" s="304">
        <v>884000</v>
      </c>
      <c r="Q115" s="305"/>
      <c r="R115" s="306"/>
      <c r="S115" s="304">
        <v>661944</v>
      </c>
      <c r="T115" s="305"/>
      <c r="U115" s="306"/>
      <c r="V115" s="304">
        <v>0</v>
      </c>
      <c r="W115" s="305"/>
      <c r="X115" s="306"/>
      <c r="Y115" s="304">
        <v>0</v>
      </c>
      <c r="Z115" s="305"/>
      <c r="AA115" s="306"/>
      <c r="AB115" s="308">
        <f t="shared" si="4"/>
        <v>661944</v>
      </c>
      <c r="AC115" s="309"/>
      <c r="AD115" s="310"/>
      <c r="AE115" s="308">
        <v>222056</v>
      </c>
      <c r="AF115" s="309"/>
      <c r="AG115" s="310"/>
      <c r="AH115" s="308">
        <v>222056</v>
      </c>
      <c r="AI115" s="309"/>
      <c r="AJ115" s="313"/>
      <c r="AK115" s="156"/>
      <c r="AL115" s="89" t="str">
        <f t="shared" si="5"/>
        <v>93705029900020940851</v>
      </c>
      <c r="AM115" s="36" t="s">
        <v>334</v>
      </c>
      <c r="AN115" s="159"/>
      <c r="AO115" s="159"/>
      <c r="AP115" s="159"/>
      <c r="AQ115" s="159"/>
    </row>
    <row r="116" spans="2:43" s="68" customFormat="1">
      <c r="B116" s="115" t="s">
        <v>129</v>
      </c>
      <c r="C116" s="92" t="s">
        <v>29</v>
      </c>
      <c r="D116" s="516" t="s">
        <v>335</v>
      </c>
      <c r="E116" s="317"/>
      <c r="F116" s="317"/>
      <c r="G116" s="317"/>
      <c r="H116" s="317"/>
      <c r="I116" s="318"/>
      <c r="J116" s="514" t="s">
        <v>128</v>
      </c>
      <c r="K116" s="514"/>
      <c r="L116" s="164"/>
      <c r="M116" s="304">
        <v>870000</v>
      </c>
      <c r="N116" s="305"/>
      <c r="O116" s="306"/>
      <c r="P116" s="304">
        <v>870000</v>
      </c>
      <c r="Q116" s="305"/>
      <c r="R116" s="306"/>
      <c r="S116" s="304">
        <v>587895</v>
      </c>
      <c r="T116" s="305"/>
      <c r="U116" s="306"/>
      <c r="V116" s="304">
        <v>0</v>
      </c>
      <c r="W116" s="305"/>
      <c r="X116" s="306"/>
      <c r="Y116" s="304">
        <v>0</v>
      </c>
      <c r="Z116" s="305"/>
      <c r="AA116" s="306"/>
      <c r="AB116" s="308">
        <f t="shared" si="4"/>
        <v>587895</v>
      </c>
      <c r="AC116" s="309"/>
      <c r="AD116" s="310"/>
      <c r="AE116" s="308">
        <v>282105</v>
      </c>
      <c r="AF116" s="309"/>
      <c r="AG116" s="310"/>
      <c r="AH116" s="308">
        <v>282105</v>
      </c>
      <c r="AI116" s="309"/>
      <c r="AJ116" s="313"/>
      <c r="AK116" s="156"/>
      <c r="AL116" s="89" t="str">
        <f t="shared" si="5"/>
        <v>93705039900000531244</v>
      </c>
      <c r="AM116" s="36" t="s">
        <v>336</v>
      </c>
      <c r="AN116" s="159"/>
      <c r="AO116" s="159"/>
      <c r="AP116" s="159"/>
      <c r="AQ116" s="159"/>
    </row>
    <row r="117" spans="2:43" s="68" customFormat="1">
      <c r="B117" s="115" t="s">
        <v>131</v>
      </c>
      <c r="C117" s="92" t="s">
        <v>29</v>
      </c>
      <c r="D117" s="516" t="s">
        <v>335</v>
      </c>
      <c r="E117" s="317"/>
      <c r="F117" s="317"/>
      <c r="G117" s="317"/>
      <c r="H117" s="317"/>
      <c r="I117" s="318"/>
      <c r="J117" s="514" t="s">
        <v>130</v>
      </c>
      <c r="K117" s="514"/>
      <c r="L117" s="164"/>
      <c r="M117" s="304">
        <v>780000</v>
      </c>
      <c r="N117" s="305"/>
      <c r="O117" s="306"/>
      <c r="P117" s="304">
        <v>780000</v>
      </c>
      <c r="Q117" s="305"/>
      <c r="R117" s="306"/>
      <c r="S117" s="304">
        <v>420006.07</v>
      </c>
      <c r="T117" s="305"/>
      <c r="U117" s="306"/>
      <c r="V117" s="304">
        <v>0</v>
      </c>
      <c r="W117" s="305"/>
      <c r="X117" s="306"/>
      <c r="Y117" s="304">
        <v>0</v>
      </c>
      <c r="Z117" s="305"/>
      <c r="AA117" s="306"/>
      <c r="AB117" s="308">
        <f t="shared" si="4"/>
        <v>420006.07</v>
      </c>
      <c r="AC117" s="309"/>
      <c r="AD117" s="310"/>
      <c r="AE117" s="308">
        <v>359993.93</v>
      </c>
      <c r="AF117" s="309"/>
      <c r="AG117" s="310"/>
      <c r="AH117" s="308">
        <v>359993.93</v>
      </c>
      <c r="AI117" s="309"/>
      <c r="AJ117" s="313"/>
      <c r="AK117" s="156"/>
      <c r="AL117" s="89" t="str">
        <f t="shared" si="5"/>
        <v>93705039900000531247</v>
      </c>
      <c r="AM117" s="36" t="s">
        <v>337</v>
      </c>
      <c r="AN117" s="159"/>
      <c r="AO117" s="159"/>
      <c r="AP117" s="159"/>
      <c r="AQ117" s="159"/>
    </row>
    <row r="118" spans="2:43" s="68" customFormat="1">
      <c r="B118" s="115" t="s">
        <v>129</v>
      </c>
      <c r="C118" s="92" t="s">
        <v>29</v>
      </c>
      <c r="D118" s="516" t="s">
        <v>338</v>
      </c>
      <c r="E118" s="317"/>
      <c r="F118" s="317"/>
      <c r="G118" s="317"/>
      <c r="H118" s="317"/>
      <c r="I118" s="318"/>
      <c r="J118" s="514" t="s">
        <v>128</v>
      </c>
      <c r="K118" s="514"/>
      <c r="L118" s="164"/>
      <c r="M118" s="304">
        <v>1000000</v>
      </c>
      <c r="N118" s="305"/>
      <c r="O118" s="306"/>
      <c r="P118" s="304">
        <v>1000000</v>
      </c>
      <c r="Q118" s="305"/>
      <c r="R118" s="306"/>
      <c r="S118" s="304">
        <v>741055</v>
      </c>
      <c r="T118" s="305"/>
      <c r="U118" s="306"/>
      <c r="V118" s="304">
        <v>0</v>
      </c>
      <c r="W118" s="305"/>
      <c r="X118" s="306"/>
      <c r="Y118" s="304">
        <v>0</v>
      </c>
      <c r="Z118" s="305"/>
      <c r="AA118" s="306"/>
      <c r="AB118" s="308">
        <f t="shared" si="4"/>
        <v>741055</v>
      </c>
      <c r="AC118" s="309"/>
      <c r="AD118" s="310"/>
      <c r="AE118" s="308">
        <v>258945</v>
      </c>
      <c r="AF118" s="309"/>
      <c r="AG118" s="310"/>
      <c r="AH118" s="308">
        <v>258945</v>
      </c>
      <c r="AI118" s="309"/>
      <c r="AJ118" s="313"/>
      <c r="AK118" s="156"/>
      <c r="AL118" s="89" t="str">
        <f t="shared" si="5"/>
        <v>93705039900000532244</v>
      </c>
      <c r="AM118" s="36" t="s">
        <v>339</v>
      </c>
      <c r="AN118" s="159"/>
      <c r="AO118" s="159"/>
      <c r="AP118" s="159"/>
      <c r="AQ118" s="159"/>
    </row>
    <row r="119" spans="2:43" s="68" customFormat="1">
      <c r="B119" s="115" t="s">
        <v>129</v>
      </c>
      <c r="C119" s="92" t="s">
        <v>29</v>
      </c>
      <c r="D119" s="516" t="s">
        <v>340</v>
      </c>
      <c r="E119" s="317"/>
      <c r="F119" s="317"/>
      <c r="G119" s="317"/>
      <c r="H119" s="317"/>
      <c r="I119" s="318"/>
      <c r="J119" s="514" t="s">
        <v>128</v>
      </c>
      <c r="K119" s="514"/>
      <c r="L119" s="164"/>
      <c r="M119" s="304">
        <v>250000</v>
      </c>
      <c r="N119" s="305"/>
      <c r="O119" s="306"/>
      <c r="P119" s="304">
        <v>250000</v>
      </c>
      <c r="Q119" s="305"/>
      <c r="R119" s="306"/>
      <c r="S119" s="304">
        <v>225630.99</v>
      </c>
      <c r="T119" s="305"/>
      <c r="U119" s="306"/>
      <c r="V119" s="304">
        <v>0</v>
      </c>
      <c r="W119" s="305"/>
      <c r="X119" s="306"/>
      <c r="Y119" s="304">
        <v>0</v>
      </c>
      <c r="Z119" s="305"/>
      <c r="AA119" s="306"/>
      <c r="AB119" s="308">
        <f t="shared" si="4"/>
        <v>225630.99</v>
      </c>
      <c r="AC119" s="309"/>
      <c r="AD119" s="310"/>
      <c r="AE119" s="308">
        <v>24369.01</v>
      </c>
      <c r="AF119" s="309"/>
      <c r="AG119" s="310"/>
      <c r="AH119" s="308">
        <v>24369.01</v>
      </c>
      <c r="AI119" s="309"/>
      <c r="AJ119" s="313"/>
      <c r="AK119" s="156"/>
      <c r="AL119" s="89" t="str">
        <f t="shared" si="5"/>
        <v>93705039900000533244</v>
      </c>
      <c r="AM119" s="36" t="s">
        <v>341</v>
      </c>
      <c r="AN119" s="159"/>
      <c r="AO119" s="159"/>
      <c r="AP119" s="159"/>
      <c r="AQ119" s="159"/>
    </row>
    <row r="120" spans="2:43" s="68" customFormat="1" ht="31.2">
      <c r="B120" s="115" t="s">
        <v>127</v>
      </c>
      <c r="C120" s="92" t="s">
        <v>29</v>
      </c>
      <c r="D120" s="516" t="s">
        <v>342</v>
      </c>
      <c r="E120" s="317"/>
      <c r="F120" s="317"/>
      <c r="G120" s="317"/>
      <c r="H120" s="317"/>
      <c r="I120" s="318"/>
      <c r="J120" s="514" t="s">
        <v>126</v>
      </c>
      <c r="K120" s="514"/>
      <c r="L120" s="164"/>
      <c r="M120" s="304">
        <v>15000</v>
      </c>
      <c r="N120" s="305"/>
      <c r="O120" s="306"/>
      <c r="P120" s="304">
        <v>15000</v>
      </c>
      <c r="Q120" s="305"/>
      <c r="R120" s="306"/>
      <c r="S120" s="304">
        <v>0</v>
      </c>
      <c r="T120" s="305"/>
      <c r="U120" s="306"/>
      <c r="V120" s="304">
        <v>0</v>
      </c>
      <c r="W120" s="305"/>
      <c r="X120" s="306"/>
      <c r="Y120" s="304">
        <v>0</v>
      </c>
      <c r="Z120" s="305"/>
      <c r="AA120" s="306"/>
      <c r="AB120" s="308">
        <f t="shared" si="4"/>
        <v>0</v>
      </c>
      <c r="AC120" s="309"/>
      <c r="AD120" s="310"/>
      <c r="AE120" s="308">
        <v>15000</v>
      </c>
      <c r="AF120" s="309"/>
      <c r="AG120" s="310"/>
      <c r="AH120" s="308">
        <v>15000</v>
      </c>
      <c r="AI120" s="309"/>
      <c r="AJ120" s="313"/>
      <c r="AK120" s="156"/>
      <c r="AL120" s="89" t="str">
        <f t="shared" si="5"/>
        <v>93705039900000534242</v>
      </c>
      <c r="AM120" s="36" t="s">
        <v>343</v>
      </c>
      <c r="AN120" s="159"/>
      <c r="AO120" s="159"/>
      <c r="AP120" s="159"/>
      <c r="AQ120" s="159"/>
    </row>
    <row r="121" spans="2:43" s="68" customFormat="1">
      <c r="B121" s="115" t="s">
        <v>129</v>
      </c>
      <c r="C121" s="92" t="s">
        <v>29</v>
      </c>
      <c r="D121" s="516" t="s">
        <v>342</v>
      </c>
      <c r="E121" s="317"/>
      <c r="F121" s="317"/>
      <c r="G121" s="317"/>
      <c r="H121" s="317"/>
      <c r="I121" s="318"/>
      <c r="J121" s="514" t="s">
        <v>128</v>
      </c>
      <c r="K121" s="514"/>
      <c r="L121" s="164"/>
      <c r="M121" s="304">
        <v>3680000</v>
      </c>
      <c r="N121" s="305"/>
      <c r="O121" s="306"/>
      <c r="P121" s="304">
        <v>3680000</v>
      </c>
      <c r="Q121" s="305"/>
      <c r="R121" s="306"/>
      <c r="S121" s="304">
        <v>1757133.16</v>
      </c>
      <c r="T121" s="305"/>
      <c r="U121" s="306"/>
      <c r="V121" s="304">
        <v>0</v>
      </c>
      <c r="W121" s="305"/>
      <c r="X121" s="306"/>
      <c r="Y121" s="304">
        <v>0</v>
      </c>
      <c r="Z121" s="305"/>
      <c r="AA121" s="306"/>
      <c r="AB121" s="308">
        <f t="shared" si="4"/>
        <v>1757133.16</v>
      </c>
      <c r="AC121" s="309"/>
      <c r="AD121" s="310"/>
      <c r="AE121" s="308">
        <v>1922866.84</v>
      </c>
      <c r="AF121" s="309"/>
      <c r="AG121" s="310"/>
      <c r="AH121" s="308">
        <v>1922866.84</v>
      </c>
      <c r="AI121" s="309"/>
      <c r="AJ121" s="313"/>
      <c r="AK121" s="156"/>
      <c r="AL121" s="89" t="str">
        <f t="shared" si="5"/>
        <v>93705039900000534244</v>
      </c>
      <c r="AM121" s="36" t="s">
        <v>344</v>
      </c>
      <c r="AN121" s="159"/>
      <c r="AO121" s="159"/>
      <c r="AP121" s="159"/>
      <c r="AQ121" s="159"/>
    </row>
    <row r="122" spans="2:43" s="68" customFormat="1">
      <c r="B122" s="115" t="s">
        <v>129</v>
      </c>
      <c r="C122" s="92" t="s">
        <v>29</v>
      </c>
      <c r="D122" s="516" t="s">
        <v>345</v>
      </c>
      <c r="E122" s="317"/>
      <c r="F122" s="317"/>
      <c r="G122" s="317"/>
      <c r="H122" s="317"/>
      <c r="I122" s="318"/>
      <c r="J122" s="514" t="s">
        <v>128</v>
      </c>
      <c r="K122" s="514"/>
      <c r="L122" s="164"/>
      <c r="M122" s="304">
        <v>50000</v>
      </c>
      <c r="N122" s="305"/>
      <c r="O122" s="306"/>
      <c r="P122" s="304">
        <v>50000</v>
      </c>
      <c r="Q122" s="305"/>
      <c r="R122" s="306"/>
      <c r="S122" s="304">
        <v>24840</v>
      </c>
      <c r="T122" s="305"/>
      <c r="U122" s="306"/>
      <c r="V122" s="304">
        <v>0</v>
      </c>
      <c r="W122" s="305"/>
      <c r="X122" s="306"/>
      <c r="Y122" s="304">
        <v>0</v>
      </c>
      <c r="Z122" s="305"/>
      <c r="AA122" s="306"/>
      <c r="AB122" s="308">
        <f t="shared" si="4"/>
        <v>24840</v>
      </c>
      <c r="AC122" s="309"/>
      <c r="AD122" s="310"/>
      <c r="AE122" s="308">
        <v>25160</v>
      </c>
      <c r="AF122" s="309"/>
      <c r="AG122" s="310"/>
      <c r="AH122" s="308">
        <v>25160</v>
      </c>
      <c r="AI122" s="309"/>
      <c r="AJ122" s="313"/>
      <c r="AK122" s="156"/>
      <c r="AL122" s="89" t="str">
        <f t="shared" si="5"/>
        <v>93706059900000140244</v>
      </c>
      <c r="AM122" s="36" t="s">
        <v>346</v>
      </c>
      <c r="AN122" s="159"/>
      <c r="AO122" s="159"/>
      <c r="AP122" s="159"/>
      <c r="AQ122" s="159"/>
    </row>
    <row r="123" spans="2:43" s="68" customFormat="1">
      <c r="B123" s="115" t="s">
        <v>135</v>
      </c>
      <c r="C123" s="92" t="s">
        <v>29</v>
      </c>
      <c r="D123" s="516" t="s">
        <v>345</v>
      </c>
      <c r="E123" s="317"/>
      <c r="F123" s="317"/>
      <c r="G123" s="317"/>
      <c r="H123" s="317"/>
      <c r="I123" s="318"/>
      <c r="J123" s="514" t="s">
        <v>134</v>
      </c>
      <c r="K123" s="514"/>
      <c r="L123" s="164"/>
      <c r="M123" s="304">
        <v>600000</v>
      </c>
      <c r="N123" s="305"/>
      <c r="O123" s="306"/>
      <c r="P123" s="304">
        <v>600000</v>
      </c>
      <c r="Q123" s="305"/>
      <c r="R123" s="306"/>
      <c r="S123" s="304">
        <v>568204.72</v>
      </c>
      <c r="T123" s="305"/>
      <c r="U123" s="306"/>
      <c r="V123" s="304">
        <v>0</v>
      </c>
      <c r="W123" s="305"/>
      <c r="X123" s="306"/>
      <c r="Y123" s="304">
        <v>0</v>
      </c>
      <c r="Z123" s="305"/>
      <c r="AA123" s="306"/>
      <c r="AB123" s="308">
        <f t="shared" si="4"/>
        <v>568204.72</v>
      </c>
      <c r="AC123" s="309"/>
      <c r="AD123" s="310"/>
      <c r="AE123" s="308">
        <v>31795.279999999999</v>
      </c>
      <c r="AF123" s="309"/>
      <c r="AG123" s="310"/>
      <c r="AH123" s="308">
        <v>31795.279999999999</v>
      </c>
      <c r="AI123" s="309"/>
      <c r="AJ123" s="313"/>
      <c r="AK123" s="156"/>
      <c r="AL123" s="89" t="str">
        <f t="shared" si="5"/>
        <v>93706059900000140853</v>
      </c>
      <c r="AM123" s="36" t="s">
        <v>347</v>
      </c>
      <c r="AN123" s="159"/>
      <c r="AO123" s="159"/>
      <c r="AP123" s="159"/>
      <c r="AQ123" s="159"/>
    </row>
    <row r="124" spans="2:43" s="68" customFormat="1" ht="51.6">
      <c r="B124" s="115" t="s">
        <v>185</v>
      </c>
      <c r="C124" s="92" t="s">
        <v>29</v>
      </c>
      <c r="D124" s="516" t="s">
        <v>348</v>
      </c>
      <c r="E124" s="317"/>
      <c r="F124" s="317"/>
      <c r="G124" s="317"/>
      <c r="H124" s="317"/>
      <c r="I124" s="318"/>
      <c r="J124" s="514" t="s">
        <v>187</v>
      </c>
      <c r="K124" s="514"/>
      <c r="L124" s="164"/>
      <c r="M124" s="304">
        <v>9000000</v>
      </c>
      <c r="N124" s="305"/>
      <c r="O124" s="306"/>
      <c r="P124" s="304">
        <v>9000000</v>
      </c>
      <c r="Q124" s="305"/>
      <c r="R124" s="306"/>
      <c r="S124" s="304">
        <v>6782400</v>
      </c>
      <c r="T124" s="305"/>
      <c r="U124" s="306"/>
      <c r="V124" s="304">
        <v>0</v>
      </c>
      <c r="W124" s="305"/>
      <c r="X124" s="306"/>
      <c r="Y124" s="304">
        <v>0</v>
      </c>
      <c r="Z124" s="305"/>
      <c r="AA124" s="306"/>
      <c r="AB124" s="308">
        <f t="shared" si="4"/>
        <v>6782400</v>
      </c>
      <c r="AC124" s="309"/>
      <c r="AD124" s="310"/>
      <c r="AE124" s="308">
        <v>2217600</v>
      </c>
      <c r="AF124" s="309"/>
      <c r="AG124" s="310"/>
      <c r="AH124" s="308">
        <v>2217600</v>
      </c>
      <c r="AI124" s="309"/>
      <c r="AJ124" s="313"/>
      <c r="AK124" s="156"/>
      <c r="AL124" s="89" t="str">
        <f t="shared" si="5"/>
        <v>93708019900000810611</v>
      </c>
      <c r="AM124" s="36" t="s">
        <v>349</v>
      </c>
      <c r="AN124" s="159"/>
      <c r="AO124" s="159"/>
      <c r="AP124" s="159"/>
      <c r="AQ124" s="159"/>
    </row>
    <row r="125" spans="2:43" s="68" customFormat="1" ht="21">
      <c r="B125" s="115" t="s">
        <v>189</v>
      </c>
      <c r="C125" s="92" t="s">
        <v>29</v>
      </c>
      <c r="D125" s="516" t="s">
        <v>350</v>
      </c>
      <c r="E125" s="317"/>
      <c r="F125" s="317"/>
      <c r="G125" s="317"/>
      <c r="H125" s="317"/>
      <c r="I125" s="318"/>
      <c r="J125" s="514" t="s">
        <v>191</v>
      </c>
      <c r="K125" s="514"/>
      <c r="L125" s="164"/>
      <c r="M125" s="304">
        <v>70000</v>
      </c>
      <c r="N125" s="305"/>
      <c r="O125" s="306"/>
      <c r="P125" s="304">
        <v>70000</v>
      </c>
      <c r="Q125" s="305"/>
      <c r="R125" s="306"/>
      <c r="S125" s="304">
        <v>0</v>
      </c>
      <c r="T125" s="305"/>
      <c r="U125" s="306"/>
      <c r="V125" s="304">
        <v>0</v>
      </c>
      <c r="W125" s="305"/>
      <c r="X125" s="306"/>
      <c r="Y125" s="304">
        <v>0</v>
      </c>
      <c r="Z125" s="305"/>
      <c r="AA125" s="306"/>
      <c r="AB125" s="308">
        <f t="shared" si="4"/>
        <v>0</v>
      </c>
      <c r="AC125" s="309"/>
      <c r="AD125" s="310"/>
      <c r="AE125" s="308">
        <v>70000</v>
      </c>
      <c r="AF125" s="309"/>
      <c r="AG125" s="310"/>
      <c r="AH125" s="308">
        <v>70000</v>
      </c>
      <c r="AI125" s="309"/>
      <c r="AJ125" s="313"/>
      <c r="AK125" s="156"/>
      <c r="AL125" s="89" t="str">
        <f t="shared" si="5"/>
        <v>93708019900020370612</v>
      </c>
      <c r="AM125" s="36" t="s">
        <v>351</v>
      </c>
      <c r="AN125" s="159"/>
      <c r="AO125" s="159"/>
      <c r="AP125" s="159"/>
      <c r="AQ125" s="159"/>
    </row>
    <row r="126" spans="2:43" s="68" customFormat="1" ht="51.6">
      <c r="B126" s="115" t="s">
        <v>185</v>
      </c>
      <c r="C126" s="92" t="s">
        <v>29</v>
      </c>
      <c r="D126" s="516" t="s">
        <v>352</v>
      </c>
      <c r="E126" s="317"/>
      <c r="F126" s="317"/>
      <c r="G126" s="317"/>
      <c r="H126" s="317"/>
      <c r="I126" s="318"/>
      <c r="J126" s="514" t="s">
        <v>187</v>
      </c>
      <c r="K126" s="514"/>
      <c r="L126" s="164"/>
      <c r="M126" s="304">
        <v>1562400</v>
      </c>
      <c r="N126" s="305"/>
      <c r="O126" s="306"/>
      <c r="P126" s="304">
        <v>1562400</v>
      </c>
      <c r="Q126" s="305"/>
      <c r="R126" s="306"/>
      <c r="S126" s="304">
        <v>1203000</v>
      </c>
      <c r="T126" s="305"/>
      <c r="U126" s="306"/>
      <c r="V126" s="304">
        <v>0</v>
      </c>
      <c r="W126" s="305"/>
      <c r="X126" s="306"/>
      <c r="Y126" s="304">
        <v>0</v>
      </c>
      <c r="Z126" s="305"/>
      <c r="AA126" s="306"/>
      <c r="AB126" s="308">
        <f t="shared" si="4"/>
        <v>1203000</v>
      </c>
      <c r="AC126" s="309"/>
      <c r="AD126" s="310"/>
      <c r="AE126" s="308">
        <v>359400</v>
      </c>
      <c r="AF126" s="309"/>
      <c r="AG126" s="310"/>
      <c r="AH126" s="308">
        <v>359400</v>
      </c>
      <c r="AI126" s="309"/>
      <c r="AJ126" s="313"/>
      <c r="AK126" s="156"/>
      <c r="AL126" s="89" t="str">
        <f t="shared" si="5"/>
        <v>93708019900020430611</v>
      </c>
      <c r="AM126" s="36" t="s">
        <v>353</v>
      </c>
      <c r="AN126" s="159"/>
      <c r="AO126" s="159"/>
      <c r="AP126" s="159"/>
      <c r="AQ126" s="159"/>
    </row>
    <row r="127" spans="2:43" s="68" customFormat="1" ht="21">
      <c r="B127" s="115" t="s">
        <v>189</v>
      </c>
      <c r="C127" s="92" t="s">
        <v>29</v>
      </c>
      <c r="D127" s="516" t="s">
        <v>354</v>
      </c>
      <c r="E127" s="317"/>
      <c r="F127" s="317"/>
      <c r="G127" s="317"/>
      <c r="H127" s="317"/>
      <c r="I127" s="318"/>
      <c r="J127" s="514" t="s">
        <v>191</v>
      </c>
      <c r="K127" s="514"/>
      <c r="L127" s="164"/>
      <c r="M127" s="304">
        <v>4761700</v>
      </c>
      <c r="N127" s="305"/>
      <c r="O127" s="306"/>
      <c r="P127" s="304">
        <v>4761700</v>
      </c>
      <c r="Q127" s="305"/>
      <c r="R127" s="306"/>
      <c r="S127" s="304">
        <v>3044160</v>
      </c>
      <c r="T127" s="305"/>
      <c r="U127" s="306"/>
      <c r="V127" s="304">
        <v>0</v>
      </c>
      <c r="W127" s="305"/>
      <c r="X127" s="306"/>
      <c r="Y127" s="304">
        <v>0</v>
      </c>
      <c r="Z127" s="305"/>
      <c r="AA127" s="306"/>
      <c r="AB127" s="308">
        <f t="shared" si="4"/>
        <v>3044160</v>
      </c>
      <c r="AC127" s="309"/>
      <c r="AD127" s="310"/>
      <c r="AE127" s="308">
        <v>1717540</v>
      </c>
      <c r="AF127" s="309"/>
      <c r="AG127" s="310"/>
      <c r="AH127" s="308">
        <v>1717540</v>
      </c>
      <c r="AI127" s="309"/>
      <c r="AJ127" s="313"/>
      <c r="AK127" s="156"/>
      <c r="AL127" s="89" t="str">
        <f t="shared" si="5"/>
        <v>93708019900040650612</v>
      </c>
      <c r="AM127" s="36" t="s">
        <v>355</v>
      </c>
      <c r="AN127" s="159"/>
      <c r="AO127" s="159"/>
      <c r="AP127" s="159"/>
      <c r="AQ127" s="159"/>
    </row>
    <row r="128" spans="2:43" s="68" customFormat="1" ht="21">
      <c r="B128" s="115" t="s">
        <v>189</v>
      </c>
      <c r="C128" s="92" t="s">
        <v>29</v>
      </c>
      <c r="D128" s="516" t="s">
        <v>356</v>
      </c>
      <c r="E128" s="317"/>
      <c r="F128" s="317"/>
      <c r="G128" s="317"/>
      <c r="H128" s="317"/>
      <c r="I128" s="318"/>
      <c r="J128" s="514" t="s">
        <v>191</v>
      </c>
      <c r="K128" s="514"/>
      <c r="L128" s="164"/>
      <c r="M128" s="304">
        <v>266800</v>
      </c>
      <c r="N128" s="305"/>
      <c r="O128" s="306"/>
      <c r="P128" s="304">
        <v>266800</v>
      </c>
      <c r="Q128" s="305"/>
      <c r="R128" s="306"/>
      <c r="S128" s="304">
        <v>218200</v>
      </c>
      <c r="T128" s="305"/>
      <c r="U128" s="306"/>
      <c r="V128" s="304">
        <v>0</v>
      </c>
      <c r="W128" s="305"/>
      <c r="X128" s="306"/>
      <c r="Y128" s="304">
        <v>0</v>
      </c>
      <c r="Z128" s="305"/>
      <c r="AA128" s="306"/>
      <c r="AB128" s="308">
        <f t="shared" si="4"/>
        <v>218200</v>
      </c>
      <c r="AC128" s="309"/>
      <c r="AD128" s="310"/>
      <c r="AE128" s="308">
        <v>48600</v>
      </c>
      <c r="AF128" s="309"/>
      <c r="AG128" s="310"/>
      <c r="AH128" s="308">
        <v>48600</v>
      </c>
      <c r="AI128" s="309"/>
      <c r="AJ128" s="313"/>
      <c r="AK128" s="156"/>
      <c r="AL128" s="89" t="str">
        <f t="shared" si="5"/>
        <v>93708019900040660612</v>
      </c>
      <c r="AM128" s="36" t="s">
        <v>357</v>
      </c>
      <c r="AN128" s="159"/>
      <c r="AO128" s="159"/>
      <c r="AP128" s="159"/>
      <c r="AQ128" s="159"/>
    </row>
    <row r="129" spans="2:43" s="68" customFormat="1" ht="41.4">
      <c r="B129" s="115" t="s">
        <v>169</v>
      </c>
      <c r="C129" s="92" t="s">
        <v>29</v>
      </c>
      <c r="D129" s="516" t="s">
        <v>358</v>
      </c>
      <c r="E129" s="317"/>
      <c r="F129" s="317"/>
      <c r="G129" s="317"/>
      <c r="H129" s="317"/>
      <c r="I129" s="318"/>
      <c r="J129" s="514" t="s">
        <v>171</v>
      </c>
      <c r="K129" s="514"/>
      <c r="L129" s="164"/>
      <c r="M129" s="304">
        <v>2795007.24</v>
      </c>
      <c r="N129" s="305"/>
      <c r="O129" s="306"/>
      <c r="P129" s="304">
        <v>2795007.24</v>
      </c>
      <c r="Q129" s="305"/>
      <c r="R129" s="306"/>
      <c r="S129" s="304">
        <v>0</v>
      </c>
      <c r="T129" s="305"/>
      <c r="U129" s="306"/>
      <c r="V129" s="304">
        <v>0</v>
      </c>
      <c r="W129" s="305"/>
      <c r="X129" s="306"/>
      <c r="Y129" s="304">
        <v>0</v>
      </c>
      <c r="Z129" s="305"/>
      <c r="AA129" s="306"/>
      <c r="AB129" s="308">
        <f t="shared" si="4"/>
        <v>0</v>
      </c>
      <c r="AC129" s="309"/>
      <c r="AD129" s="310"/>
      <c r="AE129" s="308">
        <v>2795007.24</v>
      </c>
      <c r="AF129" s="309"/>
      <c r="AG129" s="310"/>
      <c r="AH129" s="308">
        <v>2795007.24</v>
      </c>
      <c r="AI129" s="309"/>
      <c r="AJ129" s="313"/>
      <c r="AK129" s="156"/>
      <c r="AL129" s="89" t="str">
        <f t="shared" si="5"/>
        <v>93710049900303000412</v>
      </c>
      <c r="AM129" s="36" t="s">
        <v>359</v>
      </c>
      <c r="AN129" s="159"/>
      <c r="AO129" s="159"/>
      <c r="AP129" s="159"/>
      <c r="AQ129" s="159"/>
    </row>
    <row r="130" spans="2:43" s="68" customFormat="1" ht="21">
      <c r="B130" s="115" t="s">
        <v>189</v>
      </c>
      <c r="C130" s="92" t="s">
        <v>29</v>
      </c>
      <c r="D130" s="516" t="s">
        <v>360</v>
      </c>
      <c r="E130" s="317"/>
      <c r="F130" s="317"/>
      <c r="G130" s="317"/>
      <c r="H130" s="317"/>
      <c r="I130" s="318"/>
      <c r="J130" s="514" t="s">
        <v>191</v>
      </c>
      <c r="K130" s="514"/>
      <c r="L130" s="164"/>
      <c r="M130" s="304">
        <v>409800</v>
      </c>
      <c r="N130" s="305"/>
      <c r="O130" s="306"/>
      <c r="P130" s="304">
        <v>409800</v>
      </c>
      <c r="Q130" s="305"/>
      <c r="R130" s="306"/>
      <c r="S130" s="304">
        <v>312300</v>
      </c>
      <c r="T130" s="305"/>
      <c r="U130" s="306"/>
      <c r="V130" s="304">
        <v>0</v>
      </c>
      <c r="W130" s="305"/>
      <c r="X130" s="306"/>
      <c r="Y130" s="304">
        <v>0</v>
      </c>
      <c r="Z130" s="305"/>
      <c r="AA130" s="306"/>
      <c r="AB130" s="308">
        <f t="shared" si="4"/>
        <v>312300</v>
      </c>
      <c r="AC130" s="309"/>
      <c r="AD130" s="310"/>
      <c r="AE130" s="308">
        <v>97500</v>
      </c>
      <c r="AF130" s="309"/>
      <c r="AG130" s="310"/>
      <c r="AH130" s="308">
        <v>97500</v>
      </c>
      <c r="AI130" s="309"/>
      <c r="AJ130" s="313"/>
      <c r="AK130" s="156"/>
      <c r="AL130" s="89" t="str">
        <f t="shared" si="5"/>
        <v>9371101990P540008612</v>
      </c>
      <c r="AM130" s="36" t="s">
        <v>361</v>
      </c>
      <c r="AN130" s="159"/>
      <c r="AO130" s="159"/>
      <c r="AP130" s="159"/>
      <c r="AQ130" s="159"/>
    </row>
    <row r="131" spans="2:43" s="68" customFormat="1" ht="21">
      <c r="B131" s="115" t="s">
        <v>189</v>
      </c>
      <c r="C131" s="92" t="s">
        <v>29</v>
      </c>
      <c r="D131" s="516" t="s">
        <v>362</v>
      </c>
      <c r="E131" s="317"/>
      <c r="F131" s="317"/>
      <c r="G131" s="317"/>
      <c r="H131" s="317"/>
      <c r="I131" s="318"/>
      <c r="J131" s="514" t="s">
        <v>191</v>
      </c>
      <c r="K131" s="514"/>
      <c r="L131" s="164"/>
      <c r="M131" s="304">
        <v>450800</v>
      </c>
      <c r="N131" s="305"/>
      <c r="O131" s="306"/>
      <c r="P131" s="304">
        <v>450800</v>
      </c>
      <c r="Q131" s="305"/>
      <c r="R131" s="306"/>
      <c r="S131" s="304">
        <v>450800</v>
      </c>
      <c r="T131" s="305"/>
      <c r="U131" s="306"/>
      <c r="V131" s="304">
        <v>0</v>
      </c>
      <c r="W131" s="305"/>
      <c r="X131" s="306"/>
      <c r="Y131" s="304">
        <v>0</v>
      </c>
      <c r="Z131" s="305"/>
      <c r="AA131" s="306"/>
      <c r="AB131" s="308">
        <f t="shared" ref="AB131:AB140" si="6">S131+V131+Y131</f>
        <v>450800</v>
      </c>
      <c r="AC131" s="309"/>
      <c r="AD131" s="310"/>
      <c r="AE131" s="308">
        <v>0</v>
      </c>
      <c r="AF131" s="309"/>
      <c r="AG131" s="310"/>
      <c r="AH131" s="308">
        <v>0</v>
      </c>
      <c r="AI131" s="309"/>
      <c r="AJ131" s="313"/>
      <c r="AK131" s="156"/>
      <c r="AL131" s="89" t="str">
        <f t="shared" ref="AL131:AL140" si="7">IF(D131="","00000000000000000",D131)&amp;IF(J131="","000",J131)</f>
        <v>9371101990P5S0008612</v>
      </c>
      <c r="AM131" s="36" t="s">
        <v>363</v>
      </c>
      <c r="AN131" s="159"/>
      <c r="AO131" s="159"/>
      <c r="AP131" s="159"/>
      <c r="AQ131" s="159"/>
    </row>
    <row r="132" spans="2:43" s="68" customFormat="1">
      <c r="B132" s="115" t="s">
        <v>129</v>
      </c>
      <c r="C132" s="92" t="s">
        <v>29</v>
      </c>
      <c r="D132" s="516" t="s">
        <v>364</v>
      </c>
      <c r="E132" s="317"/>
      <c r="F132" s="317"/>
      <c r="G132" s="317"/>
      <c r="H132" s="317"/>
      <c r="I132" s="318"/>
      <c r="J132" s="514" t="s">
        <v>128</v>
      </c>
      <c r="K132" s="514"/>
      <c r="L132" s="164"/>
      <c r="M132" s="304">
        <v>770775.18</v>
      </c>
      <c r="N132" s="305"/>
      <c r="O132" s="306"/>
      <c r="P132" s="304">
        <v>770775.18</v>
      </c>
      <c r="Q132" s="305"/>
      <c r="R132" s="306"/>
      <c r="S132" s="304">
        <v>0</v>
      </c>
      <c r="T132" s="305"/>
      <c r="U132" s="306"/>
      <c r="V132" s="304">
        <v>0</v>
      </c>
      <c r="W132" s="305"/>
      <c r="X132" s="306"/>
      <c r="Y132" s="304">
        <v>0</v>
      </c>
      <c r="Z132" s="305"/>
      <c r="AA132" s="306"/>
      <c r="AB132" s="308">
        <f t="shared" si="6"/>
        <v>0</v>
      </c>
      <c r="AC132" s="309"/>
      <c r="AD132" s="310"/>
      <c r="AE132" s="308">
        <v>770775.18</v>
      </c>
      <c r="AF132" s="309"/>
      <c r="AG132" s="310"/>
      <c r="AH132" s="308">
        <v>770775.18</v>
      </c>
      <c r="AI132" s="309"/>
      <c r="AJ132" s="313"/>
      <c r="AK132" s="156"/>
      <c r="AL132" s="89" t="str">
        <f t="shared" si="7"/>
        <v>93711026911041131244</v>
      </c>
      <c r="AM132" s="36" t="s">
        <v>365</v>
      </c>
      <c r="AN132" s="159"/>
      <c r="AO132" s="159"/>
      <c r="AP132" s="159"/>
      <c r="AQ132" s="159"/>
    </row>
    <row r="133" spans="2:43" s="68" customFormat="1">
      <c r="B133" s="115" t="s">
        <v>129</v>
      </c>
      <c r="C133" s="92" t="s">
        <v>29</v>
      </c>
      <c r="D133" s="516" t="s">
        <v>366</v>
      </c>
      <c r="E133" s="317"/>
      <c r="F133" s="317"/>
      <c r="G133" s="317"/>
      <c r="H133" s="317"/>
      <c r="I133" s="318"/>
      <c r="J133" s="514" t="s">
        <v>128</v>
      </c>
      <c r="K133" s="514"/>
      <c r="L133" s="164"/>
      <c r="M133" s="304">
        <v>313100</v>
      </c>
      <c r="N133" s="305"/>
      <c r="O133" s="306"/>
      <c r="P133" s="304">
        <v>313100</v>
      </c>
      <c r="Q133" s="305"/>
      <c r="R133" s="306"/>
      <c r="S133" s="304">
        <v>216772.71</v>
      </c>
      <c r="T133" s="305"/>
      <c r="U133" s="306"/>
      <c r="V133" s="304">
        <v>0</v>
      </c>
      <c r="W133" s="305"/>
      <c r="X133" s="306"/>
      <c r="Y133" s="304">
        <v>0</v>
      </c>
      <c r="Z133" s="305"/>
      <c r="AA133" s="306"/>
      <c r="AB133" s="308">
        <f t="shared" si="6"/>
        <v>216772.71</v>
      </c>
      <c r="AC133" s="309"/>
      <c r="AD133" s="310"/>
      <c r="AE133" s="308">
        <v>96327.29</v>
      </c>
      <c r="AF133" s="309"/>
      <c r="AG133" s="310"/>
      <c r="AH133" s="308">
        <v>96327.29</v>
      </c>
      <c r="AI133" s="309"/>
      <c r="AJ133" s="313"/>
      <c r="AK133" s="156"/>
      <c r="AL133" s="89" t="str">
        <f t="shared" si="7"/>
        <v>937110269110S1131244</v>
      </c>
      <c r="AM133" s="36" t="s">
        <v>367</v>
      </c>
      <c r="AN133" s="159"/>
      <c r="AO133" s="159"/>
      <c r="AP133" s="159"/>
      <c r="AQ133" s="159"/>
    </row>
    <row r="134" spans="2:43" s="68" customFormat="1" ht="21">
      <c r="B134" s="115" t="s">
        <v>189</v>
      </c>
      <c r="C134" s="92" t="s">
        <v>29</v>
      </c>
      <c r="D134" s="516" t="s">
        <v>368</v>
      </c>
      <c r="E134" s="317"/>
      <c r="F134" s="317"/>
      <c r="G134" s="317"/>
      <c r="H134" s="317"/>
      <c r="I134" s="318"/>
      <c r="J134" s="514" t="s">
        <v>191</v>
      </c>
      <c r="K134" s="514"/>
      <c r="L134" s="164"/>
      <c r="M134" s="304">
        <v>23000</v>
      </c>
      <c r="N134" s="305"/>
      <c r="O134" s="306"/>
      <c r="P134" s="304">
        <v>23000</v>
      </c>
      <c r="Q134" s="305"/>
      <c r="R134" s="306"/>
      <c r="S134" s="304">
        <v>23000</v>
      </c>
      <c r="T134" s="305"/>
      <c r="U134" s="306"/>
      <c r="V134" s="304">
        <v>0</v>
      </c>
      <c r="W134" s="305"/>
      <c r="X134" s="306"/>
      <c r="Y134" s="304">
        <v>0</v>
      </c>
      <c r="Z134" s="305"/>
      <c r="AA134" s="306"/>
      <c r="AB134" s="308">
        <f t="shared" si="6"/>
        <v>23000</v>
      </c>
      <c r="AC134" s="309"/>
      <c r="AD134" s="310"/>
      <c r="AE134" s="308">
        <v>0</v>
      </c>
      <c r="AF134" s="309"/>
      <c r="AG134" s="310"/>
      <c r="AH134" s="308">
        <v>0</v>
      </c>
      <c r="AI134" s="309"/>
      <c r="AJ134" s="313"/>
      <c r="AK134" s="156"/>
      <c r="AL134" s="89" t="str">
        <f t="shared" si="7"/>
        <v>93711029900000814612</v>
      </c>
      <c r="AM134" s="36" t="s">
        <v>369</v>
      </c>
      <c r="AN134" s="159"/>
      <c r="AO134" s="159"/>
      <c r="AP134" s="159"/>
      <c r="AQ134" s="159"/>
    </row>
    <row r="135" spans="2:43" s="68" customFormat="1">
      <c r="B135" s="115" t="s">
        <v>129</v>
      </c>
      <c r="C135" s="92" t="s">
        <v>29</v>
      </c>
      <c r="D135" s="516" t="s">
        <v>370</v>
      </c>
      <c r="E135" s="317"/>
      <c r="F135" s="317"/>
      <c r="G135" s="317"/>
      <c r="H135" s="317"/>
      <c r="I135" s="318"/>
      <c r="J135" s="514" t="s">
        <v>128</v>
      </c>
      <c r="K135" s="514"/>
      <c r="L135" s="164"/>
      <c r="M135" s="304">
        <v>2100000</v>
      </c>
      <c r="N135" s="305"/>
      <c r="O135" s="306"/>
      <c r="P135" s="304">
        <v>2100000</v>
      </c>
      <c r="Q135" s="305"/>
      <c r="R135" s="306"/>
      <c r="S135" s="304">
        <v>487620.45</v>
      </c>
      <c r="T135" s="305"/>
      <c r="U135" s="306"/>
      <c r="V135" s="304">
        <v>0</v>
      </c>
      <c r="W135" s="305"/>
      <c r="X135" s="306"/>
      <c r="Y135" s="304">
        <v>0</v>
      </c>
      <c r="Z135" s="305"/>
      <c r="AA135" s="306"/>
      <c r="AB135" s="308">
        <f t="shared" si="6"/>
        <v>487620.45</v>
      </c>
      <c r="AC135" s="309"/>
      <c r="AD135" s="310"/>
      <c r="AE135" s="308">
        <v>1612379.55</v>
      </c>
      <c r="AF135" s="309"/>
      <c r="AG135" s="310"/>
      <c r="AH135" s="308">
        <v>1612379.55</v>
      </c>
      <c r="AI135" s="309"/>
      <c r="AJ135" s="313"/>
      <c r="AK135" s="156"/>
      <c r="AL135" s="89" t="str">
        <f t="shared" si="7"/>
        <v>93711029900000910244</v>
      </c>
      <c r="AM135" s="36" t="s">
        <v>371</v>
      </c>
      <c r="AN135" s="159"/>
      <c r="AO135" s="159"/>
      <c r="AP135" s="159"/>
      <c r="AQ135" s="159"/>
    </row>
    <row r="136" spans="2:43" s="68" customFormat="1">
      <c r="B136" s="115" t="s">
        <v>129</v>
      </c>
      <c r="C136" s="92" t="s">
        <v>29</v>
      </c>
      <c r="D136" s="516" t="s">
        <v>372</v>
      </c>
      <c r="E136" s="317"/>
      <c r="F136" s="317"/>
      <c r="G136" s="317"/>
      <c r="H136" s="317"/>
      <c r="I136" s="318"/>
      <c r="J136" s="514" t="s">
        <v>128</v>
      </c>
      <c r="K136" s="514"/>
      <c r="L136" s="164"/>
      <c r="M136" s="304">
        <v>682500</v>
      </c>
      <c r="N136" s="305"/>
      <c r="O136" s="306"/>
      <c r="P136" s="304">
        <v>682500</v>
      </c>
      <c r="Q136" s="305"/>
      <c r="R136" s="306"/>
      <c r="S136" s="304">
        <v>682500</v>
      </c>
      <c r="T136" s="305"/>
      <c r="U136" s="306"/>
      <c r="V136" s="304">
        <v>0</v>
      </c>
      <c r="W136" s="305"/>
      <c r="X136" s="306"/>
      <c r="Y136" s="304">
        <v>0</v>
      </c>
      <c r="Z136" s="305"/>
      <c r="AA136" s="306"/>
      <c r="AB136" s="308">
        <f t="shared" si="6"/>
        <v>682500</v>
      </c>
      <c r="AC136" s="309"/>
      <c r="AD136" s="310"/>
      <c r="AE136" s="308">
        <v>0</v>
      </c>
      <c r="AF136" s="309"/>
      <c r="AG136" s="310"/>
      <c r="AH136" s="308">
        <v>0</v>
      </c>
      <c r="AI136" s="309"/>
      <c r="AJ136" s="313"/>
      <c r="AK136" s="156"/>
      <c r="AL136" s="89" t="str">
        <f t="shared" si="7"/>
        <v>9371102990P540006244</v>
      </c>
      <c r="AM136" s="36" t="s">
        <v>373</v>
      </c>
      <c r="AN136" s="159"/>
      <c r="AO136" s="159"/>
      <c r="AP136" s="159"/>
      <c r="AQ136" s="159"/>
    </row>
    <row r="137" spans="2:43" s="68" customFormat="1">
      <c r="B137" s="115" t="s">
        <v>129</v>
      </c>
      <c r="C137" s="92" t="s">
        <v>29</v>
      </c>
      <c r="D137" s="516" t="s">
        <v>374</v>
      </c>
      <c r="E137" s="317"/>
      <c r="F137" s="317"/>
      <c r="G137" s="317"/>
      <c r="H137" s="317"/>
      <c r="I137" s="318"/>
      <c r="J137" s="514" t="s">
        <v>128</v>
      </c>
      <c r="K137" s="514"/>
      <c r="L137" s="164"/>
      <c r="M137" s="304">
        <v>68300</v>
      </c>
      <c r="N137" s="305"/>
      <c r="O137" s="306"/>
      <c r="P137" s="304">
        <v>68300</v>
      </c>
      <c r="Q137" s="305"/>
      <c r="R137" s="306"/>
      <c r="S137" s="304">
        <v>68300</v>
      </c>
      <c r="T137" s="305"/>
      <c r="U137" s="306"/>
      <c r="V137" s="304">
        <v>0</v>
      </c>
      <c r="W137" s="305"/>
      <c r="X137" s="306"/>
      <c r="Y137" s="304">
        <v>0</v>
      </c>
      <c r="Z137" s="305"/>
      <c r="AA137" s="306"/>
      <c r="AB137" s="308">
        <f t="shared" si="6"/>
        <v>68300</v>
      </c>
      <c r="AC137" s="309"/>
      <c r="AD137" s="310"/>
      <c r="AE137" s="308">
        <v>0</v>
      </c>
      <c r="AF137" s="309"/>
      <c r="AG137" s="310"/>
      <c r="AH137" s="308">
        <v>0</v>
      </c>
      <c r="AI137" s="309"/>
      <c r="AJ137" s="313"/>
      <c r="AK137" s="156"/>
      <c r="AL137" s="89" t="str">
        <f t="shared" si="7"/>
        <v>9371102990P5S0006244</v>
      </c>
      <c r="AM137" s="36" t="s">
        <v>375</v>
      </c>
      <c r="AN137" s="159"/>
      <c r="AO137" s="159"/>
      <c r="AP137" s="159"/>
      <c r="AQ137" s="159"/>
    </row>
    <row r="138" spans="2:43" s="68" customFormat="1">
      <c r="B138" s="115" t="s">
        <v>159</v>
      </c>
      <c r="C138" s="92" t="s">
        <v>29</v>
      </c>
      <c r="D138" s="516" t="s">
        <v>376</v>
      </c>
      <c r="E138" s="317"/>
      <c r="F138" s="317"/>
      <c r="G138" s="317"/>
      <c r="H138" s="317"/>
      <c r="I138" s="318"/>
      <c r="J138" s="514" t="s">
        <v>161</v>
      </c>
      <c r="K138" s="514"/>
      <c r="L138" s="164"/>
      <c r="M138" s="304">
        <v>3965650.07</v>
      </c>
      <c r="N138" s="305"/>
      <c r="O138" s="306"/>
      <c r="P138" s="304">
        <v>3965650.07</v>
      </c>
      <c r="Q138" s="305"/>
      <c r="R138" s="306"/>
      <c r="S138" s="304">
        <v>3965650.07</v>
      </c>
      <c r="T138" s="305"/>
      <c r="U138" s="306"/>
      <c r="V138" s="304">
        <v>0</v>
      </c>
      <c r="W138" s="305"/>
      <c r="X138" s="306"/>
      <c r="Y138" s="304">
        <v>0</v>
      </c>
      <c r="Z138" s="305"/>
      <c r="AA138" s="306"/>
      <c r="AB138" s="308">
        <f t="shared" si="6"/>
        <v>3965650.07</v>
      </c>
      <c r="AC138" s="309"/>
      <c r="AD138" s="310"/>
      <c r="AE138" s="308">
        <v>0</v>
      </c>
      <c r="AF138" s="309"/>
      <c r="AG138" s="310"/>
      <c r="AH138" s="308">
        <v>0</v>
      </c>
      <c r="AI138" s="309"/>
      <c r="AJ138" s="313"/>
      <c r="AK138" s="156"/>
      <c r="AL138" s="89" t="str">
        <f t="shared" si="7"/>
        <v>93714039900000537540</v>
      </c>
      <c r="AM138" s="36" t="s">
        <v>377</v>
      </c>
      <c r="AN138" s="159"/>
      <c r="AO138" s="159"/>
      <c r="AP138" s="159"/>
      <c r="AQ138" s="159"/>
    </row>
    <row r="139" spans="2:43" s="68" customFormat="1">
      <c r="B139" s="115" t="s">
        <v>159</v>
      </c>
      <c r="C139" s="92" t="s">
        <v>29</v>
      </c>
      <c r="D139" s="516" t="s">
        <v>378</v>
      </c>
      <c r="E139" s="317"/>
      <c r="F139" s="317"/>
      <c r="G139" s="317"/>
      <c r="H139" s="317"/>
      <c r="I139" s="318"/>
      <c r="J139" s="514" t="s">
        <v>161</v>
      </c>
      <c r="K139" s="514"/>
      <c r="L139" s="164"/>
      <c r="M139" s="304">
        <v>142100</v>
      </c>
      <c r="N139" s="305"/>
      <c r="O139" s="306"/>
      <c r="P139" s="304">
        <v>142100</v>
      </c>
      <c r="Q139" s="305"/>
      <c r="R139" s="306"/>
      <c r="S139" s="304">
        <v>71050</v>
      </c>
      <c r="T139" s="305"/>
      <c r="U139" s="306"/>
      <c r="V139" s="304">
        <v>0</v>
      </c>
      <c r="W139" s="305"/>
      <c r="X139" s="306"/>
      <c r="Y139" s="304">
        <v>0</v>
      </c>
      <c r="Z139" s="305"/>
      <c r="AA139" s="306"/>
      <c r="AB139" s="308">
        <f t="shared" si="6"/>
        <v>71050</v>
      </c>
      <c r="AC139" s="309"/>
      <c r="AD139" s="310"/>
      <c r="AE139" s="308">
        <v>71050</v>
      </c>
      <c r="AF139" s="309"/>
      <c r="AG139" s="310"/>
      <c r="AH139" s="308">
        <v>71050</v>
      </c>
      <c r="AI139" s="309"/>
      <c r="AJ139" s="313"/>
      <c r="AK139" s="156"/>
      <c r="AL139" s="89" t="str">
        <f t="shared" si="7"/>
        <v>93714039900000610540</v>
      </c>
      <c r="AM139" s="36" t="s">
        <v>379</v>
      </c>
      <c r="AN139" s="159"/>
      <c r="AO139" s="159"/>
      <c r="AP139" s="159"/>
      <c r="AQ139" s="159"/>
    </row>
    <row r="140" spans="2:43" s="68" customFormat="1">
      <c r="B140" s="115" t="s">
        <v>159</v>
      </c>
      <c r="C140" s="92" t="s">
        <v>29</v>
      </c>
      <c r="D140" s="516" t="s">
        <v>380</v>
      </c>
      <c r="E140" s="317"/>
      <c r="F140" s="317"/>
      <c r="G140" s="317"/>
      <c r="H140" s="317"/>
      <c r="I140" s="318"/>
      <c r="J140" s="514" t="s">
        <v>161</v>
      </c>
      <c r="K140" s="514"/>
      <c r="L140" s="164"/>
      <c r="M140" s="304">
        <v>4800</v>
      </c>
      <c r="N140" s="305"/>
      <c r="O140" s="306"/>
      <c r="P140" s="304">
        <v>4800</v>
      </c>
      <c r="Q140" s="305"/>
      <c r="R140" s="306"/>
      <c r="S140" s="304">
        <v>4800</v>
      </c>
      <c r="T140" s="305"/>
      <c r="U140" s="306"/>
      <c r="V140" s="304">
        <v>0</v>
      </c>
      <c r="W140" s="305"/>
      <c r="X140" s="306"/>
      <c r="Y140" s="304">
        <v>0</v>
      </c>
      <c r="Z140" s="305"/>
      <c r="AA140" s="306"/>
      <c r="AB140" s="308">
        <f t="shared" si="6"/>
        <v>4800</v>
      </c>
      <c r="AC140" s="309"/>
      <c r="AD140" s="310"/>
      <c r="AE140" s="308">
        <v>0</v>
      </c>
      <c r="AF140" s="309"/>
      <c r="AG140" s="310"/>
      <c r="AH140" s="308">
        <v>0</v>
      </c>
      <c r="AI140" s="309"/>
      <c r="AJ140" s="313"/>
      <c r="AK140" s="156"/>
      <c r="AL140" s="89" t="str">
        <f t="shared" si="7"/>
        <v>93714039900000650540</v>
      </c>
      <c r="AM140" s="36" t="s">
        <v>381</v>
      </c>
      <c r="AN140" s="159"/>
      <c r="AO140" s="159"/>
      <c r="AP140" s="159"/>
      <c r="AQ140" s="159"/>
    </row>
    <row r="141" spans="2:43" s="30" customFormat="1" hidden="1">
      <c r="B141" s="109"/>
      <c r="C141" s="39"/>
      <c r="D141" s="149"/>
      <c r="E141" s="491"/>
      <c r="F141" s="491"/>
      <c r="G141" s="491"/>
      <c r="H141" s="491"/>
      <c r="I141" s="491"/>
      <c r="J141" s="491"/>
      <c r="K141" s="491"/>
      <c r="L141" s="157"/>
      <c r="M141" s="370"/>
      <c r="N141" s="370"/>
      <c r="O141" s="371"/>
      <c r="P141" s="388"/>
      <c r="Q141" s="370"/>
      <c r="R141" s="371"/>
      <c r="S141" s="388"/>
      <c r="T141" s="370"/>
      <c r="U141" s="371"/>
      <c r="V141" s="388"/>
      <c r="W141" s="370"/>
      <c r="X141" s="371"/>
      <c r="Y141" s="469"/>
      <c r="Z141" s="470"/>
      <c r="AA141" s="471"/>
      <c r="AB141" s="388"/>
      <c r="AC141" s="370"/>
      <c r="AD141" s="371"/>
      <c r="AE141" s="388"/>
      <c r="AF141" s="370"/>
      <c r="AG141" s="371"/>
      <c r="AH141" s="388"/>
      <c r="AI141" s="370"/>
      <c r="AJ141" s="476"/>
      <c r="AK141" s="80"/>
      <c r="AL141" s="70"/>
      <c r="AM141" s="159"/>
      <c r="AN141" s="159"/>
      <c r="AO141" s="159"/>
      <c r="AP141" s="159"/>
      <c r="AQ141" s="159"/>
    </row>
    <row r="142" spans="2:43" s="30" customFormat="1" ht="21.6" thickBot="1">
      <c r="B142" s="106" t="s">
        <v>30</v>
      </c>
      <c r="C142" s="94" t="s">
        <v>62</v>
      </c>
      <c r="D142" s="339" t="s">
        <v>24</v>
      </c>
      <c r="E142" s="340"/>
      <c r="F142" s="340"/>
      <c r="G142" s="340"/>
      <c r="H142" s="340"/>
      <c r="I142" s="340"/>
      <c r="J142" s="340"/>
      <c r="K142" s="340"/>
      <c r="L142" s="341"/>
      <c r="M142" s="401" t="s">
        <v>24</v>
      </c>
      <c r="N142" s="401"/>
      <c r="O142" s="401"/>
      <c r="P142" s="401" t="s">
        <v>24</v>
      </c>
      <c r="Q142" s="401"/>
      <c r="R142" s="401"/>
      <c r="S142" s="389">
        <v>5781915.4800000004</v>
      </c>
      <c r="T142" s="389"/>
      <c r="U142" s="389"/>
      <c r="V142" s="389">
        <v>0</v>
      </c>
      <c r="W142" s="389"/>
      <c r="X142" s="389"/>
      <c r="Y142" s="389">
        <v>0</v>
      </c>
      <c r="Z142" s="389"/>
      <c r="AA142" s="389"/>
      <c r="AB142" s="389">
        <v>5781915.4800000004</v>
      </c>
      <c r="AC142" s="389"/>
      <c r="AD142" s="389"/>
      <c r="AE142" s="401" t="s">
        <v>24</v>
      </c>
      <c r="AF142" s="401"/>
      <c r="AG142" s="401"/>
      <c r="AH142" s="401" t="s">
        <v>24</v>
      </c>
      <c r="AI142" s="401"/>
      <c r="AJ142" s="475"/>
      <c r="AK142" s="80"/>
      <c r="AL142" s="70"/>
      <c r="AM142" s="159"/>
      <c r="AN142" s="159"/>
      <c r="AO142" s="159"/>
      <c r="AP142" s="159"/>
      <c r="AQ142" s="159"/>
    </row>
    <row r="143" spans="2:43">
      <c r="AK143" s="2"/>
      <c r="AL143" s="70"/>
      <c r="AM143" s="1"/>
      <c r="AN143" s="1"/>
      <c r="AO143" s="1"/>
      <c r="AP143" s="1"/>
      <c r="AQ143" s="1"/>
    </row>
    <row r="144" spans="2:43" ht="13.8">
      <c r="B144" s="402" t="s">
        <v>60</v>
      </c>
      <c r="C144" s="402"/>
      <c r="D144" s="402"/>
      <c r="E144" s="402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387" t="s">
        <v>31</v>
      </c>
      <c r="AH144" s="387"/>
      <c r="AI144" s="387"/>
      <c r="AJ144" s="387"/>
      <c r="AK144" s="156"/>
      <c r="AL144" s="70"/>
      <c r="AM144" s="1"/>
      <c r="AN144" s="1"/>
      <c r="AO144" s="1"/>
      <c r="AP144" s="1"/>
      <c r="AQ144" s="1"/>
    </row>
    <row r="145" spans="2:43">
      <c r="B145" s="22"/>
      <c r="C145" s="42"/>
      <c r="D145" s="42"/>
      <c r="E145" s="42"/>
      <c r="F145" s="42"/>
      <c r="G145" s="42"/>
      <c r="H145" s="42"/>
      <c r="I145" s="42"/>
      <c r="J145" s="42"/>
      <c r="K145" s="23"/>
      <c r="L145" s="87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15"/>
      <c r="Z145" s="25"/>
      <c r="AA145" s="25"/>
      <c r="AB145" s="16"/>
      <c r="AC145" s="25"/>
      <c r="AD145" s="25"/>
      <c r="AF145" s="25"/>
      <c r="AG145" s="25"/>
      <c r="AK145" s="2"/>
      <c r="AL145" s="70"/>
      <c r="AM145" s="1"/>
      <c r="AN145" s="1"/>
      <c r="AO145" s="1"/>
      <c r="AP145" s="1"/>
      <c r="AQ145" s="1"/>
    </row>
    <row r="146" spans="2:43" s="1" customFormat="1" ht="11.25" customHeight="1">
      <c r="B146" s="107"/>
      <c r="C146" s="66"/>
      <c r="D146" s="342" t="s">
        <v>88</v>
      </c>
      <c r="E146" s="342"/>
      <c r="F146" s="342"/>
      <c r="G146" s="342"/>
      <c r="H146" s="342"/>
      <c r="I146" s="342"/>
      <c r="J146" s="342"/>
      <c r="K146" s="342"/>
      <c r="L146" s="342"/>
      <c r="M146" s="396" t="s">
        <v>65</v>
      </c>
      <c r="N146" s="396"/>
      <c r="O146" s="396"/>
      <c r="P146" s="396"/>
      <c r="Q146" s="396" t="s">
        <v>11</v>
      </c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 t="s">
        <v>64</v>
      </c>
      <c r="AH146" s="396"/>
      <c r="AI146" s="396"/>
      <c r="AJ146" s="474"/>
      <c r="AK146" s="73"/>
      <c r="AL146" s="70"/>
    </row>
    <row r="147" spans="2:43" s="1" customFormat="1" ht="10.199999999999999">
      <c r="B147" s="37"/>
      <c r="C147" s="67" t="s">
        <v>12</v>
      </c>
      <c r="D147" s="343"/>
      <c r="E147" s="343"/>
      <c r="F147" s="343"/>
      <c r="G147" s="343"/>
      <c r="H147" s="343"/>
      <c r="I147" s="343"/>
      <c r="J147" s="343"/>
      <c r="K147" s="343"/>
      <c r="L147" s="343"/>
      <c r="M147" s="396"/>
      <c r="N147" s="396"/>
      <c r="O147" s="396"/>
      <c r="P147" s="396"/>
      <c r="Q147" s="396" t="s">
        <v>85</v>
      </c>
      <c r="R147" s="396"/>
      <c r="S147" s="396"/>
      <c r="T147" s="396"/>
      <c r="U147" s="383" t="s">
        <v>67</v>
      </c>
      <c r="V147" s="383"/>
      <c r="W147" s="383"/>
      <c r="X147" s="383"/>
      <c r="Y147" s="425" t="s">
        <v>72</v>
      </c>
      <c r="Z147" s="425"/>
      <c r="AA147" s="425"/>
      <c r="AB147" s="425"/>
      <c r="AC147" s="425" t="s">
        <v>15</v>
      </c>
      <c r="AD147" s="425"/>
      <c r="AE147" s="425"/>
      <c r="AF147" s="425"/>
      <c r="AG147" s="396"/>
      <c r="AH147" s="396"/>
      <c r="AI147" s="396"/>
      <c r="AJ147" s="474"/>
      <c r="AK147" s="73"/>
      <c r="AL147" s="70"/>
    </row>
    <row r="148" spans="2:43" s="1" customFormat="1" ht="10.199999999999999">
      <c r="B148" s="38" t="s">
        <v>13</v>
      </c>
      <c r="C148" s="67" t="s">
        <v>14</v>
      </c>
      <c r="D148" s="343"/>
      <c r="E148" s="343"/>
      <c r="F148" s="343"/>
      <c r="G148" s="343"/>
      <c r="H148" s="343"/>
      <c r="I148" s="343"/>
      <c r="J148" s="343"/>
      <c r="K148" s="343"/>
      <c r="L148" s="343"/>
      <c r="M148" s="396"/>
      <c r="N148" s="396"/>
      <c r="O148" s="396"/>
      <c r="P148" s="396"/>
      <c r="Q148" s="396"/>
      <c r="R148" s="396"/>
      <c r="S148" s="396"/>
      <c r="T148" s="396"/>
      <c r="U148" s="384"/>
      <c r="V148" s="384"/>
      <c r="W148" s="384"/>
      <c r="X148" s="384"/>
      <c r="Y148" s="426"/>
      <c r="Z148" s="426"/>
      <c r="AA148" s="426"/>
      <c r="AB148" s="426"/>
      <c r="AC148" s="426"/>
      <c r="AD148" s="426"/>
      <c r="AE148" s="426"/>
      <c r="AF148" s="426"/>
      <c r="AG148" s="396"/>
      <c r="AH148" s="396"/>
      <c r="AI148" s="396"/>
      <c r="AJ148" s="474"/>
      <c r="AK148" s="73"/>
      <c r="AL148" s="70"/>
    </row>
    <row r="149" spans="2:43" s="1" customFormat="1" ht="10.199999999999999">
      <c r="B149" s="37"/>
      <c r="C149" s="67" t="s">
        <v>16</v>
      </c>
      <c r="D149" s="343"/>
      <c r="E149" s="343"/>
      <c r="F149" s="343"/>
      <c r="G149" s="343"/>
      <c r="H149" s="343"/>
      <c r="I149" s="343"/>
      <c r="J149" s="343"/>
      <c r="K149" s="343"/>
      <c r="L149" s="343"/>
      <c r="M149" s="396"/>
      <c r="N149" s="396"/>
      <c r="O149" s="396"/>
      <c r="P149" s="396"/>
      <c r="Q149" s="396"/>
      <c r="R149" s="396"/>
      <c r="S149" s="396"/>
      <c r="T149" s="396"/>
      <c r="U149" s="384"/>
      <c r="V149" s="384"/>
      <c r="W149" s="384"/>
      <c r="X149" s="384"/>
      <c r="Y149" s="426"/>
      <c r="Z149" s="426"/>
      <c r="AA149" s="426"/>
      <c r="AB149" s="426"/>
      <c r="AC149" s="426"/>
      <c r="AD149" s="426"/>
      <c r="AE149" s="426"/>
      <c r="AF149" s="426"/>
      <c r="AG149" s="396"/>
      <c r="AH149" s="396"/>
      <c r="AI149" s="396"/>
      <c r="AJ149" s="474"/>
      <c r="AK149" s="73"/>
      <c r="AL149" s="70"/>
    </row>
    <row r="150" spans="2:43" s="1" customFormat="1" ht="10.199999999999999">
      <c r="B150" s="37"/>
      <c r="C150" s="67"/>
      <c r="D150" s="344"/>
      <c r="E150" s="344"/>
      <c r="F150" s="344"/>
      <c r="G150" s="344"/>
      <c r="H150" s="344"/>
      <c r="I150" s="344"/>
      <c r="J150" s="344"/>
      <c r="K150" s="344"/>
      <c r="L150" s="344"/>
      <c r="M150" s="396"/>
      <c r="N150" s="396"/>
      <c r="O150" s="396"/>
      <c r="P150" s="396"/>
      <c r="Q150" s="396"/>
      <c r="R150" s="396"/>
      <c r="S150" s="396"/>
      <c r="T150" s="396"/>
      <c r="U150" s="385"/>
      <c r="V150" s="385"/>
      <c r="W150" s="385"/>
      <c r="X150" s="385"/>
      <c r="Y150" s="463"/>
      <c r="Z150" s="463"/>
      <c r="AA150" s="463"/>
      <c r="AB150" s="463"/>
      <c r="AC150" s="463"/>
      <c r="AD150" s="463"/>
      <c r="AE150" s="463"/>
      <c r="AF150" s="463"/>
      <c r="AG150" s="396"/>
      <c r="AH150" s="396"/>
      <c r="AI150" s="396"/>
      <c r="AJ150" s="474"/>
      <c r="AK150" s="73"/>
      <c r="AL150" s="70"/>
    </row>
    <row r="151" spans="2:43" ht="13.8" thickBot="1">
      <c r="B151" s="110">
        <v>1</v>
      </c>
      <c r="C151" s="146">
        <v>2</v>
      </c>
      <c r="D151" s="321">
        <v>3</v>
      </c>
      <c r="E151" s="321"/>
      <c r="F151" s="321"/>
      <c r="G151" s="321"/>
      <c r="H151" s="321"/>
      <c r="I151" s="321"/>
      <c r="J151" s="321"/>
      <c r="K151" s="321"/>
      <c r="L151" s="321"/>
      <c r="M151" s="380" t="s">
        <v>17</v>
      </c>
      <c r="N151" s="380"/>
      <c r="O151" s="380"/>
      <c r="P151" s="380"/>
      <c r="Q151" s="380" t="s">
        <v>18</v>
      </c>
      <c r="R151" s="380"/>
      <c r="S151" s="380"/>
      <c r="T151" s="380"/>
      <c r="U151" s="380" t="s">
        <v>19</v>
      </c>
      <c r="V151" s="380"/>
      <c r="W151" s="380"/>
      <c r="X151" s="380"/>
      <c r="Y151" s="381" t="s">
        <v>20</v>
      </c>
      <c r="Z151" s="381"/>
      <c r="AA151" s="381"/>
      <c r="AB151" s="381"/>
      <c r="AC151" s="380" t="s">
        <v>21</v>
      </c>
      <c r="AD151" s="380"/>
      <c r="AE151" s="380"/>
      <c r="AF151" s="380"/>
      <c r="AG151" s="380" t="s">
        <v>22</v>
      </c>
      <c r="AH151" s="380"/>
      <c r="AI151" s="380"/>
      <c r="AJ151" s="429"/>
      <c r="AK151" s="79"/>
      <c r="AL151" s="70"/>
      <c r="AM151" s="1"/>
      <c r="AN151" s="1"/>
      <c r="AO151" s="1"/>
      <c r="AP151" s="1"/>
      <c r="AQ151" s="1"/>
    </row>
    <row r="152" spans="2:43" ht="21">
      <c r="B152" s="111" t="s">
        <v>32</v>
      </c>
      <c r="C152" s="90" t="s">
        <v>33</v>
      </c>
      <c r="D152" s="333" t="s">
        <v>24</v>
      </c>
      <c r="E152" s="334"/>
      <c r="F152" s="334"/>
      <c r="G152" s="334"/>
      <c r="H152" s="334"/>
      <c r="I152" s="334"/>
      <c r="J152" s="334"/>
      <c r="K152" s="334"/>
      <c r="L152" s="335"/>
      <c r="M152" s="400">
        <v>0</v>
      </c>
      <c r="N152" s="400"/>
      <c r="O152" s="400"/>
      <c r="P152" s="400"/>
      <c r="Q152" s="400">
        <v>-5781915.4800000004</v>
      </c>
      <c r="R152" s="400"/>
      <c r="S152" s="400"/>
      <c r="T152" s="400"/>
      <c r="U152" s="400">
        <v>0</v>
      </c>
      <c r="V152" s="400"/>
      <c r="W152" s="400"/>
      <c r="X152" s="400"/>
      <c r="Y152" s="400">
        <v>0</v>
      </c>
      <c r="Z152" s="400"/>
      <c r="AA152" s="400"/>
      <c r="AB152" s="400"/>
      <c r="AC152" s="400">
        <v>-5781915.4800000004</v>
      </c>
      <c r="AD152" s="400"/>
      <c r="AE152" s="400"/>
      <c r="AF152" s="400"/>
      <c r="AG152" s="400">
        <v>0</v>
      </c>
      <c r="AH152" s="400"/>
      <c r="AI152" s="400"/>
      <c r="AJ152" s="473"/>
      <c r="AK152" s="76"/>
      <c r="AL152" s="70"/>
      <c r="AM152" s="1"/>
      <c r="AN152" s="1"/>
      <c r="AO152" s="1"/>
      <c r="AP152" s="1"/>
      <c r="AQ152" s="1"/>
    </row>
    <row r="153" spans="2:43">
      <c r="B153" s="112" t="s">
        <v>34</v>
      </c>
      <c r="C153" s="91"/>
      <c r="D153" s="322"/>
      <c r="E153" s="323"/>
      <c r="F153" s="323"/>
      <c r="G153" s="323"/>
      <c r="H153" s="323"/>
      <c r="I153" s="323"/>
      <c r="J153" s="323"/>
      <c r="K153" s="323"/>
      <c r="L153" s="324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472"/>
      <c r="AK153" s="76"/>
      <c r="AL153" s="70"/>
      <c r="AM153" s="1"/>
      <c r="AN153" s="1"/>
      <c r="AO153" s="1"/>
      <c r="AP153" s="1"/>
      <c r="AQ153" s="1"/>
    </row>
    <row r="154" spans="2:43" ht="21">
      <c r="B154" s="112" t="s">
        <v>35</v>
      </c>
      <c r="C154" s="95" t="s">
        <v>36</v>
      </c>
      <c r="D154" s="322" t="s">
        <v>24</v>
      </c>
      <c r="E154" s="323"/>
      <c r="F154" s="323"/>
      <c r="G154" s="323"/>
      <c r="H154" s="323"/>
      <c r="I154" s="323"/>
      <c r="J154" s="323"/>
      <c r="K154" s="323"/>
      <c r="L154" s="324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68"/>
      <c r="AK154" s="76"/>
      <c r="AL154" s="70"/>
      <c r="AM154" s="1"/>
      <c r="AN154" s="1"/>
      <c r="AO154" s="1"/>
      <c r="AP154" s="1"/>
      <c r="AQ154" s="1"/>
    </row>
    <row r="155" spans="2:43">
      <c r="B155" s="112" t="s">
        <v>37</v>
      </c>
      <c r="C155" s="93"/>
      <c r="D155" s="322"/>
      <c r="E155" s="323"/>
      <c r="F155" s="323"/>
      <c r="G155" s="323"/>
      <c r="H155" s="323"/>
      <c r="I155" s="323"/>
      <c r="J155" s="323"/>
      <c r="K155" s="323"/>
      <c r="L155" s="324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2"/>
      <c r="X155" s="372"/>
      <c r="Y155" s="372"/>
      <c r="Z155" s="372"/>
      <c r="AA155" s="372"/>
      <c r="AB155" s="372"/>
      <c r="AC155" s="372"/>
      <c r="AD155" s="372"/>
      <c r="AE155" s="372"/>
      <c r="AF155" s="372"/>
      <c r="AG155" s="372"/>
      <c r="AH155" s="372"/>
      <c r="AI155" s="372"/>
      <c r="AJ155" s="378"/>
      <c r="AK155" s="76"/>
      <c r="AL155" s="70"/>
      <c r="AM155" s="1"/>
      <c r="AN155" s="1"/>
      <c r="AO155" s="1"/>
      <c r="AP155" s="1"/>
      <c r="AQ155" s="1"/>
    </row>
    <row r="156" spans="2:43" s="68" customFormat="1">
      <c r="B156" s="119"/>
      <c r="C156" s="120" t="s">
        <v>36</v>
      </c>
      <c r="D156" s="331"/>
      <c r="E156" s="326"/>
      <c r="F156" s="326"/>
      <c r="G156" s="326"/>
      <c r="H156" s="326"/>
      <c r="I156" s="326"/>
      <c r="J156" s="326"/>
      <c r="K156" s="326"/>
      <c r="L156" s="32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7"/>
      <c r="AC156" s="349">
        <f>Q156+U156+Y156</f>
        <v>0</v>
      </c>
      <c r="AD156" s="349"/>
      <c r="AE156" s="349"/>
      <c r="AF156" s="349"/>
      <c r="AG156" s="349"/>
      <c r="AH156" s="349"/>
      <c r="AI156" s="349"/>
      <c r="AJ156" s="350"/>
      <c r="AK156" s="167"/>
      <c r="AL156" s="122" t="str">
        <f>IF(D156="","00000000000000000000",D156)</f>
        <v>00000000000000000000</v>
      </c>
      <c r="AM156" s="128"/>
      <c r="AN156" s="128"/>
      <c r="AO156" s="128"/>
      <c r="AP156" s="128"/>
      <c r="AQ156" s="128"/>
    </row>
    <row r="157" spans="2:43" hidden="1">
      <c r="B157" s="113"/>
      <c r="C157" s="96"/>
      <c r="D157" s="544"/>
      <c r="E157" s="450"/>
      <c r="F157" s="450"/>
      <c r="G157" s="450"/>
      <c r="H157" s="450"/>
      <c r="I157" s="450"/>
      <c r="J157" s="450"/>
      <c r="K157" s="450"/>
      <c r="L157" s="545"/>
      <c r="M157" s="351"/>
      <c r="N157" s="352"/>
      <c r="O157" s="352"/>
      <c r="P157" s="353"/>
      <c r="Q157" s="351"/>
      <c r="R157" s="352"/>
      <c r="S157" s="352"/>
      <c r="T157" s="353"/>
      <c r="U157" s="351"/>
      <c r="V157" s="352"/>
      <c r="W157" s="352"/>
      <c r="X157" s="353"/>
      <c r="Y157" s="351"/>
      <c r="Z157" s="352"/>
      <c r="AA157" s="352"/>
      <c r="AB157" s="353"/>
      <c r="AC157" s="351"/>
      <c r="AD157" s="352"/>
      <c r="AE157" s="352"/>
      <c r="AF157" s="353"/>
      <c r="AG157" s="351"/>
      <c r="AH157" s="352"/>
      <c r="AI157" s="352"/>
      <c r="AJ157" s="354"/>
      <c r="AK157" s="76"/>
      <c r="AL157" s="70"/>
      <c r="AM157" s="1"/>
      <c r="AN157" s="1"/>
      <c r="AO157" s="1"/>
      <c r="AP157" s="1"/>
      <c r="AQ157" s="1"/>
    </row>
    <row r="158" spans="2:43">
      <c r="B158" s="112" t="s">
        <v>38</v>
      </c>
      <c r="C158" s="91" t="s">
        <v>39</v>
      </c>
      <c r="D158" s="322" t="s">
        <v>24</v>
      </c>
      <c r="E158" s="323"/>
      <c r="F158" s="323"/>
      <c r="G158" s="323"/>
      <c r="H158" s="323"/>
      <c r="I158" s="323"/>
      <c r="J158" s="323"/>
      <c r="K158" s="323"/>
      <c r="L158" s="324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6"/>
      <c r="AK158" s="76"/>
      <c r="AL158" s="70"/>
      <c r="AM158" s="1"/>
      <c r="AN158" s="1"/>
      <c r="AO158" s="1"/>
      <c r="AP158" s="1"/>
      <c r="AQ158" s="1"/>
    </row>
    <row r="159" spans="2:43">
      <c r="B159" s="112" t="s">
        <v>37</v>
      </c>
      <c r="C159" s="93"/>
      <c r="D159" s="322"/>
      <c r="E159" s="323"/>
      <c r="F159" s="323"/>
      <c r="G159" s="323"/>
      <c r="H159" s="323"/>
      <c r="I159" s="323"/>
      <c r="J159" s="323"/>
      <c r="K159" s="323"/>
      <c r="L159" s="324"/>
      <c r="M159" s="372"/>
      <c r="N159" s="372"/>
      <c r="O159" s="372"/>
      <c r="P159" s="372"/>
      <c r="Q159" s="372"/>
      <c r="R159" s="372"/>
      <c r="S159" s="372"/>
      <c r="T159" s="372"/>
      <c r="U159" s="372"/>
      <c r="V159" s="372"/>
      <c r="W159" s="372"/>
      <c r="X159" s="372"/>
      <c r="Y159" s="372"/>
      <c r="Z159" s="372"/>
      <c r="AA159" s="372"/>
      <c r="AB159" s="372"/>
      <c r="AC159" s="372"/>
      <c r="AD159" s="372"/>
      <c r="AE159" s="372"/>
      <c r="AF159" s="372"/>
      <c r="AG159" s="372"/>
      <c r="AH159" s="372"/>
      <c r="AI159" s="372"/>
      <c r="AJ159" s="378"/>
      <c r="AK159" s="76"/>
      <c r="AL159" s="70"/>
      <c r="AM159" s="1"/>
      <c r="AN159" s="1"/>
      <c r="AO159" s="1"/>
      <c r="AP159" s="1"/>
      <c r="AQ159" s="1"/>
    </row>
    <row r="160" spans="2:43" s="68" customFormat="1">
      <c r="B160" s="119"/>
      <c r="C160" s="120" t="s">
        <v>39</v>
      </c>
      <c r="D160" s="331"/>
      <c r="E160" s="326"/>
      <c r="F160" s="326"/>
      <c r="G160" s="326"/>
      <c r="H160" s="326"/>
      <c r="I160" s="326"/>
      <c r="J160" s="326"/>
      <c r="K160" s="326"/>
      <c r="L160" s="327"/>
      <c r="M160" s="377"/>
      <c r="N160" s="377"/>
      <c r="O160" s="377"/>
      <c r="P160" s="377"/>
      <c r="Q160" s="377"/>
      <c r="R160" s="377"/>
      <c r="S160" s="377"/>
      <c r="T160" s="377"/>
      <c r="U160" s="377"/>
      <c r="V160" s="377"/>
      <c r="W160" s="377"/>
      <c r="X160" s="377"/>
      <c r="Y160" s="377"/>
      <c r="Z160" s="377"/>
      <c r="AA160" s="377"/>
      <c r="AB160" s="377"/>
      <c r="AC160" s="349">
        <f>Q160+U160+Y160</f>
        <v>0</v>
      </c>
      <c r="AD160" s="349"/>
      <c r="AE160" s="349"/>
      <c r="AF160" s="349"/>
      <c r="AG160" s="349"/>
      <c r="AH160" s="349"/>
      <c r="AI160" s="349"/>
      <c r="AJ160" s="350"/>
      <c r="AK160" s="167"/>
      <c r="AL160" s="122" t="str">
        <f>IF(D160="","00000000000000000000",D160)</f>
        <v>00000000000000000000</v>
      </c>
      <c r="AM160" s="128"/>
      <c r="AN160" s="128"/>
      <c r="AO160" s="128"/>
      <c r="AP160" s="128"/>
      <c r="AQ160" s="128"/>
    </row>
    <row r="161" spans="2:43" hidden="1">
      <c r="B161" s="113"/>
      <c r="C161" s="99"/>
      <c r="D161" s="544"/>
      <c r="E161" s="450"/>
      <c r="F161" s="450"/>
      <c r="G161" s="450"/>
      <c r="H161" s="450"/>
      <c r="I161" s="450"/>
      <c r="J161" s="450"/>
      <c r="K161" s="450"/>
      <c r="L161" s="545"/>
      <c r="M161" s="373"/>
      <c r="N161" s="374"/>
      <c r="O161" s="374"/>
      <c r="P161" s="375"/>
      <c r="Q161" s="373"/>
      <c r="R161" s="374"/>
      <c r="S161" s="374"/>
      <c r="T161" s="375"/>
      <c r="U161" s="373"/>
      <c r="V161" s="374"/>
      <c r="W161" s="374"/>
      <c r="X161" s="375"/>
      <c r="Y161" s="373"/>
      <c r="Z161" s="374"/>
      <c r="AA161" s="374"/>
      <c r="AB161" s="375"/>
      <c r="AC161" s="373"/>
      <c r="AD161" s="374"/>
      <c r="AE161" s="374"/>
      <c r="AF161" s="375"/>
      <c r="AG161" s="373"/>
      <c r="AH161" s="374"/>
      <c r="AI161" s="374"/>
      <c r="AJ161" s="543"/>
      <c r="AK161" s="82"/>
      <c r="AL161" s="70"/>
      <c r="AM161" s="1"/>
      <c r="AN161" s="1"/>
      <c r="AO161" s="1"/>
      <c r="AP161" s="1"/>
      <c r="AQ161" s="1"/>
    </row>
    <row r="162" spans="2:43">
      <c r="B162" s="112" t="s">
        <v>40</v>
      </c>
      <c r="C162" s="91" t="s">
        <v>41</v>
      </c>
      <c r="D162" s="322" t="s">
        <v>24</v>
      </c>
      <c r="E162" s="323"/>
      <c r="F162" s="323"/>
      <c r="G162" s="323"/>
      <c r="H162" s="323"/>
      <c r="I162" s="323"/>
      <c r="J162" s="323"/>
      <c r="K162" s="323"/>
      <c r="L162" s="324"/>
      <c r="M162" s="496"/>
      <c r="N162" s="496"/>
      <c r="O162" s="496"/>
      <c r="P162" s="496"/>
      <c r="Q162" s="376" t="s">
        <v>24</v>
      </c>
      <c r="R162" s="376"/>
      <c r="S162" s="376"/>
      <c r="T162" s="376"/>
      <c r="U162" s="355">
        <v>0</v>
      </c>
      <c r="V162" s="355"/>
      <c r="W162" s="355"/>
      <c r="X162" s="355"/>
      <c r="Y162" s="355">
        <v>0</v>
      </c>
      <c r="Z162" s="355"/>
      <c r="AA162" s="355"/>
      <c r="AB162" s="355"/>
      <c r="AC162" s="355">
        <v>0</v>
      </c>
      <c r="AD162" s="355"/>
      <c r="AE162" s="355"/>
      <c r="AF162" s="355"/>
      <c r="AG162" s="355">
        <v>0</v>
      </c>
      <c r="AH162" s="355"/>
      <c r="AI162" s="355"/>
      <c r="AJ162" s="356"/>
      <c r="AK162" s="76"/>
      <c r="AL162" s="70"/>
      <c r="AM162" s="1"/>
      <c r="AN162" s="1"/>
      <c r="AO162" s="1"/>
      <c r="AP162" s="1"/>
      <c r="AQ162" s="1"/>
    </row>
    <row r="163" spans="2:43">
      <c r="B163" s="112" t="s">
        <v>93</v>
      </c>
      <c r="C163" s="91" t="s">
        <v>42</v>
      </c>
      <c r="D163" s="322" t="s">
        <v>92</v>
      </c>
      <c r="E163" s="323"/>
      <c r="F163" s="323"/>
      <c r="G163" s="323"/>
      <c r="H163" s="323"/>
      <c r="I163" s="323"/>
      <c r="J163" s="323"/>
      <c r="K163" s="323"/>
      <c r="L163" s="324"/>
      <c r="M163" s="355"/>
      <c r="N163" s="355"/>
      <c r="O163" s="355"/>
      <c r="P163" s="355"/>
      <c r="Q163" s="376" t="s">
        <v>92</v>
      </c>
      <c r="R163" s="376"/>
      <c r="S163" s="376"/>
      <c r="T163" s="376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76" t="s">
        <v>92</v>
      </c>
      <c r="AH163" s="376"/>
      <c r="AI163" s="376"/>
      <c r="AJ163" s="481"/>
      <c r="AK163" s="82"/>
      <c r="AL163" s="158"/>
      <c r="AM163" s="1"/>
      <c r="AN163" s="1"/>
      <c r="AO163" s="1"/>
      <c r="AP163" s="1"/>
      <c r="AQ163" s="1"/>
    </row>
    <row r="164" spans="2:43" s="68" customFormat="1">
      <c r="B164" s="119"/>
      <c r="C164" s="120" t="s">
        <v>42</v>
      </c>
      <c r="D164" s="331"/>
      <c r="E164" s="326"/>
      <c r="F164" s="326"/>
      <c r="G164" s="326"/>
      <c r="H164" s="326"/>
      <c r="I164" s="326"/>
      <c r="J164" s="326"/>
      <c r="K164" s="326"/>
      <c r="L164" s="327"/>
      <c r="M164" s="399"/>
      <c r="N164" s="399"/>
      <c r="O164" s="399"/>
      <c r="P164" s="399"/>
      <c r="Q164" s="483" t="s">
        <v>24</v>
      </c>
      <c r="R164" s="483"/>
      <c r="S164" s="483"/>
      <c r="T164" s="483"/>
      <c r="U164" s="377"/>
      <c r="V164" s="377"/>
      <c r="W164" s="377"/>
      <c r="X164" s="377"/>
      <c r="Y164" s="377"/>
      <c r="Z164" s="377"/>
      <c r="AA164" s="377"/>
      <c r="AB164" s="377"/>
      <c r="AC164" s="349">
        <f>U164+Y164</f>
        <v>0</v>
      </c>
      <c r="AD164" s="349"/>
      <c r="AE164" s="349"/>
      <c r="AF164" s="349"/>
      <c r="AG164" s="483" t="s">
        <v>24</v>
      </c>
      <c r="AH164" s="483"/>
      <c r="AI164" s="483"/>
      <c r="AJ164" s="484"/>
      <c r="AK164" s="167"/>
      <c r="AL164" s="122" t="str">
        <f>IF(D164="","00000000000000000000",D164)</f>
        <v>00000000000000000000</v>
      </c>
      <c r="AM164" s="128"/>
      <c r="AN164" s="128"/>
      <c r="AO164" s="128"/>
      <c r="AP164" s="128"/>
      <c r="AQ164" s="168"/>
    </row>
    <row r="165" spans="2:43">
      <c r="B165" s="112" t="s">
        <v>91</v>
      </c>
      <c r="C165" s="91" t="s">
        <v>43</v>
      </c>
      <c r="D165" s="322" t="s">
        <v>92</v>
      </c>
      <c r="E165" s="323"/>
      <c r="F165" s="323"/>
      <c r="G165" s="323"/>
      <c r="H165" s="323"/>
      <c r="I165" s="323"/>
      <c r="J165" s="323"/>
      <c r="K165" s="323"/>
      <c r="L165" s="324"/>
      <c r="M165" s="355"/>
      <c r="N165" s="355"/>
      <c r="O165" s="355"/>
      <c r="P165" s="355"/>
      <c r="Q165" s="376" t="s">
        <v>92</v>
      </c>
      <c r="R165" s="376"/>
      <c r="S165" s="376"/>
      <c r="T165" s="376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76" t="s">
        <v>92</v>
      </c>
      <c r="AH165" s="376"/>
      <c r="AI165" s="376"/>
      <c r="AJ165" s="481"/>
      <c r="AK165" s="82"/>
      <c r="AL165" s="158"/>
      <c r="AM165" s="159"/>
      <c r="AN165" s="159"/>
      <c r="AO165" s="159"/>
      <c r="AP165" s="159"/>
      <c r="AQ165" s="1"/>
    </row>
    <row r="166" spans="2:43">
      <c r="B166" s="119"/>
      <c r="C166" s="120" t="s">
        <v>43</v>
      </c>
      <c r="D166" s="331"/>
      <c r="E166" s="326"/>
      <c r="F166" s="326"/>
      <c r="G166" s="326"/>
      <c r="H166" s="326"/>
      <c r="I166" s="326"/>
      <c r="J166" s="326"/>
      <c r="K166" s="326"/>
      <c r="L166" s="327"/>
      <c r="M166" s="399"/>
      <c r="N166" s="399"/>
      <c r="O166" s="399"/>
      <c r="P166" s="399"/>
      <c r="Q166" s="483" t="s">
        <v>24</v>
      </c>
      <c r="R166" s="483"/>
      <c r="S166" s="483"/>
      <c r="T166" s="483"/>
      <c r="U166" s="377"/>
      <c r="V166" s="377"/>
      <c r="W166" s="377"/>
      <c r="X166" s="377"/>
      <c r="Y166" s="377"/>
      <c r="Z166" s="377"/>
      <c r="AA166" s="377"/>
      <c r="AB166" s="377"/>
      <c r="AC166" s="349">
        <f>U166+Y166</f>
        <v>0</v>
      </c>
      <c r="AD166" s="349"/>
      <c r="AE166" s="349"/>
      <c r="AF166" s="349"/>
      <c r="AG166" s="483" t="s">
        <v>24</v>
      </c>
      <c r="AH166" s="483"/>
      <c r="AI166" s="483"/>
      <c r="AJ166" s="484"/>
      <c r="AK166" s="121"/>
      <c r="AL166" s="122" t="str">
        <f>IF(D166="","00000000000000000000",D166)</f>
        <v>00000000000000000000</v>
      </c>
      <c r="AM166" s="128"/>
      <c r="AN166" s="128"/>
      <c r="AO166" s="128"/>
      <c r="AP166" s="128"/>
      <c r="AQ166" s="124"/>
    </row>
    <row r="167" spans="2:43" ht="21">
      <c r="B167" s="112" t="s">
        <v>44</v>
      </c>
      <c r="C167" s="91" t="s">
        <v>45</v>
      </c>
      <c r="D167" s="322" t="s">
        <v>24</v>
      </c>
      <c r="E167" s="323"/>
      <c r="F167" s="323"/>
      <c r="G167" s="323"/>
      <c r="H167" s="323"/>
      <c r="I167" s="323"/>
      <c r="J167" s="323"/>
      <c r="K167" s="323"/>
      <c r="L167" s="324"/>
      <c r="M167" s="376" t="s">
        <v>24</v>
      </c>
      <c r="N167" s="376"/>
      <c r="O167" s="376"/>
      <c r="P167" s="376"/>
      <c r="Q167" s="477">
        <f>Q168</f>
        <v>-5781915.4800000004</v>
      </c>
      <c r="R167" s="478"/>
      <c r="S167" s="478"/>
      <c r="T167" s="479"/>
      <c r="U167" s="477">
        <f>U168+U182</f>
        <v>0</v>
      </c>
      <c r="V167" s="478"/>
      <c r="W167" s="478"/>
      <c r="X167" s="479"/>
      <c r="Y167" s="477">
        <f>Y182</f>
        <v>0</v>
      </c>
      <c r="Z167" s="478"/>
      <c r="AA167" s="478"/>
      <c r="AB167" s="479"/>
      <c r="AC167" s="477">
        <f>AC168+AC182</f>
        <v>-5781915.4800000004</v>
      </c>
      <c r="AD167" s="478"/>
      <c r="AE167" s="478"/>
      <c r="AF167" s="479"/>
      <c r="AG167" s="376" t="s">
        <v>24</v>
      </c>
      <c r="AH167" s="376"/>
      <c r="AI167" s="376"/>
      <c r="AJ167" s="481"/>
      <c r="AK167" s="82"/>
      <c r="AL167" s="158"/>
      <c r="AM167" s="159"/>
      <c r="AN167" s="159"/>
      <c r="AO167" s="159"/>
      <c r="AP167" s="159"/>
      <c r="AQ167" s="1"/>
    </row>
    <row r="168" spans="2:43" ht="31.2">
      <c r="B168" s="112" t="s">
        <v>46</v>
      </c>
      <c r="C168" s="91" t="s">
        <v>47</v>
      </c>
      <c r="D168" s="322" t="s">
        <v>24</v>
      </c>
      <c r="E168" s="323"/>
      <c r="F168" s="323"/>
      <c r="G168" s="323"/>
      <c r="H168" s="323"/>
      <c r="I168" s="323"/>
      <c r="J168" s="323"/>
      <c r="K168" s="323"/>
      <c r="L168" s="324"/>
      <c r="M168" s="376" t="s">
        <v>24</v>
      </c>
      <c r="N168" s="376"/>
      <c r="O168" s="376"/>
      <c r="P168" s="376"/>
      <c r="Q168" s="355">
        <f>SUM(Q170:Q171)</f>
        <v>-5781915.4800000004</v>
      </c>
      <c r="R168" s="355"/>
      <c r="S168" s="355"/>
      <c r="T168" s="355"/>
      <c r="U168" s="355">
        <f>SUM(U170:U171)</f>
        <v>0</v>
      </c>
      <c r="V168" s="355"/>
      <c r="W168" s="355"/>
      <c r="X168" s="355"/>
      <c r="Y168" s="376" t="s">
        <v>24</v>
      </c>
      <c r="Z168" s="376"/>
      <c r="AA168" s="376"/>
      <c r="AB168" s="376"/>
      <c r="AC168" s="355">
        <f>SUM(AC170:AC171)</f>
        <v>-5781915.4800000004</v>
      </c>
      <c r="AD168" s="355"/>
      <c r="AE168" s="355"/>
      <c r="AF168" s="355"/>
      <c r="AG168" s="376" t="s">
        <v>24</v>
      </c>
      <c r="AH168" s="376"/>
      <c r="AI168" s="376"/>
      <c r="AJ168" s="481"/>
      <c r="AK168" s="82"/>
      <c r="AL168" s="158"/>
      <c r="AM168" s="159"/>
      <c r="AN168" s="159"/>
      <c r="AO168" s="159"/>
      <c r="AP168" s="159"/>
      <c r="AQ168" s="1"/>
    </row>
    <row r="169" spans="2:43">
      <c r="B169" s="112" t="s">
        <v>37</v>
      </c>
      <c r="C169" s="91"/>
      <c r="D169" s="322"/>
      <c r="E169" s="323"/>
      <c r="F169" s="323"/>
      <c r="G169" s="323"/>
      <c r="H169" s="323"/>
      <c r="I169" s="323"/>
      <c r="J169" s="323"/>
      <c r="K169" s="323"/>
      <c r="L169" s="324"/>
      <c r="M169" s="392"/>
      <c r="N169" s="393"/>
      <c r="O169" s="393"/>
      <c r="P169" s="394"/>
      <c r="Q169" s="392"/>
      <c r="R169" s="393"/>
      <c r="S169" s="393"/>
      <c r="T169" s="394"/>
      <c r="U169" s="392"/>
      <c r="V169" s="393"/>
      <c r="W169" s="393"/>
      <c r="X169" s="394"/>
      <c r="Y169" s="392"/>
      <c r="Z169" s="393"/>
      <c r="AA169" s="393"/>
      <c r="AB169" s="394"/>
      <c r="AC169" s="392"/>
      <c r="AD169" s="393"/>
      <c r="AE169" s="393"/>
      <c r="AF169" s="394"/>
      <c r="AG169" s="392"/>
      <c r="AH169" s="393"/>
      <c r="AI169" s="393"/>
      <c r="AJ169" s="482"/>
      <c r="AK169" s="82"/>
      <c r="AL169" s="158"/>
      <c r="AM169" s="159"/>
      <c r="AN169" s="159"/>
      <c r="AO169" s="159"/>
      <c r="AP169" s="159"/>
      <c r="AQ169" s="1"/>
    </row>
    <row r="170" spans="2:43" ht="21">
      <c r="B170" s="112" t="s">
        <v>48</v>
      </c>
      <c r="C170" s="95" t="s">
        <v>49</v>
      </c>
      <c r="D170" s="322" t="s">
        <v>24</v>
      </c>
      <c r="E170" s="323"/>
      <c r="F170" s="323"/>
      <c r="G170" s="323"/>
      <c r="H170" s="323"/>
      <c r="I170" s="323"/>
      <c r="J170" s="323"/>
      <c r="K170" s="323"/>
      <c r="L170" s="324"/>
      <c r="M170" s="398" t="s">
        <v>24</v>
      </c>
      <c r="N170" s="398"/>
      <c r="O170" s="398"/>
      <c r="P170" s="398"/>
      <c r="Q170" s="307">
        <v>-66387662.280000001</v>
      </c>
      <c r="R170" s="307"/>
      <c r="S170" s="307"/>
      <c r="T170" s="307"/>
      <c r="U170" s="307">
        <v>0</v>
      </c>
      <c r="V170" s="307"/>
      <c r="W170" s="307"/>
      <c r="X170" s="307"/>
      <c r="Y170" s="398" t="s">
        <v>24</v>
      </c>
      <c r="Z170" s="398"/>
      <c r="AA170" s="398"/>
      <c r="AB170" s="398"/>
      <c r="AC170" s="308">
        <f>Q170+U170</f>
        <v>-66387662.280000001</v>
      </c>
      <c r="AD170" s="309"/>
      <c r="AE170" s="309"/>
      <c r="AF170" s="310"/>
      <c r="AG170" s="398" t="s">
        <v>24</v>
      </c>
      <c r="AH170" s="398"/>
      <c r="AI170" s="398"/>
      <c r="AJ170" s="467"/>
      <c r="AK170" s="163"/>
      <c r="AL170" s="160"/>
      <c r="AM170" s="160"/>
      <c r="AN170" s="160"/>
      <c r="AO170" s="160"/>
      <c r="AP170" s="160"/>
      <c r="AQ170" s="1"/>
    </row>
    <row r="171" spans="2:43" ht="21.6" thickBot="1">
      <c r="B171" s="112" t="s">
        <v>50</v>
      </c>
      <c r="C171" s="94" t="s">
        <v>51</v>
      </c>
      <c r="D171" s="339" t="s">
        <v>24</v>
      </c>
      <c r="E171" s="340"/>
      <c r="F171" s="340"/>
      <c r="G171" s="340"/>
      <c r="H171" s="340"/>
      <c r="I171" s="340"/>
      <c r="J171" s="340"/>
      <c r="K171" s="340"/>
      <c r="L171" s="341"/>
      <c r="M171" s="382" t="s">
        <v>24</v>
      </c>
      <c r="N171" s="382"/>
      <c r="O171" s="382"/>
      <c r="P171" s="382"/>
      <c r="Q171" s="521">
        <v>60605746.799999997</v>
      </c>
      <c r="R171" s="521"/>
      <c r="S171" s="521"/>
      <c r="T171" s="521"/>
      <c r="U171" s="521">
        <v>0</v>
      </c>
      <c r="V171" s="521"/>
      <c r="W171" s="521"/>
      <c r="X171" s="521"/>
      <c r="Y171" s="382" t="s">
        <v>24</v>
      </c>
      <c r="Z171" s="382"/>
      <c r="AA171" s="382"/>
      <c r="AB171" s="382"/>
      <c r="AC171" s="386">
        <f>Q171+U171</f>
        <v>60605746.799999997</v>
      </c>
      <c r="AD171" s="386"/>
      <c r="AE171" s="386"/>
      <c r="AF171" s="386"/>
      <c r="AG171" s="382" t="s">
        <v>24</v>
      </c>
      <c r="AH171" s="382"/>
      <c r="AI171" s="382"/>
      <c r="AJ171" s="395"/>
      <c r="AK171" s="163"/>
      <c r="AL171" s="160"/>
      <c r="AM171" s="160"/>
      <c r="AN171" s="160"/>
      <c r="AO171" s="160"/>
      <c r="AP171" s="160"/>
      <c r="AQ171" s="1"/>
    </row>
    <row r="172" spans="2:43">
      <c r="B172" s="45"/>
      <c r="C172" s="32"/>
      <c r="D172" s="32"/>
      <c r="E172" s="32"/>
      <c r="F172" s="32"/>
      <c r="G172" s="32"/>
      <c r="H172" s="32"/>
      <c r="I172" s="32"/>
      <c r="J172" s="32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47"/>
      <c r="Z172" s="158"/>
      <c r="AA172" s="158"/>
      <c r="AB172" s="158"/>
      <c r="AC172" s="158"/>
      <c r="AD172" s="158"/>
      <c r="AF172" s="158"/>
      <c r="AG172" s="158"/>
      <c r="AK172" s="34"/>
      <c r="AL172" s="160"/>
      <c r="AM172" s="160"/>
      <c r="AN172" s="160"/>
      <c r="AO172" s="160"/>
      <c r="AP172" s="160"/>
      <c r="AQ172" s="1"/>
    </row>
    <row r="173" spans="2:43">
      <c r="B173" s="45"/>
      <c r="C173" s="32"/>
      <c r="D173" s="32"/>
      <c r="E173" s="32"/>
      <c r="F173" s="32"/>
      <c r="G173" s="32"/>
      <c r="H173" s="32"/>
      <c r="I173" s="32"/>
      <c r="J173" s="32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47"/>
      <c r="Z173" s="158"/>
      <c r="AA173" s="158"/>
      <c r="AB173" s="158"/>
      <c r="AC173" s="158"/>
      <c r="AD173" s="158"/>
      <c r="AF173" s="158"/>
      <c r="AG173" s="158"/>
      <c r="AK173" s="77"/>
      <c r="AL173" s="160"/>
      <c r="AM173" s="160"/>
      <c r="AN173" s="160"/>
      <c r="AO173" s="160"/>
      <c r="AP173" s="160"/>
      <c r="AQ173" s="1"/>
    </row>
    <row r="174" spans="2:43">
      <c r="B174" s="45"/>
      <c r="C174" s="32"/>
      <c r="D174" s="32"/>
      <c r="E174" s="32"/>
      <c r="F174" s="32"/>
      <c r="G174" s="32"/>
      <c r="H174" s="32"/>
      <c r="I174" s="32"/>
      <c r="J174" s="32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AC174" s="156"/>
      <c r="AD174" s="156"/>
      <c r="AF174" s="156"/>
      <c r="AG174" s="480" t="s">
        <v>61</v>
      </c>
      <c r="AH174" s="480"/>
      <c r="AI174" s="480"/>
      <c r="AJ174" s="480"/>
      <c r="AK174" s="161"/>
      <c r="AL174" s="160"/>
      <c r="AM174" s="160"/>
      <c r="AN174" s="160"/>
      <c r="AO174" s="160"/>
      <c r="AP174" s="160"/>
      <c r="AQ174" s="1"/>
    </row>
    <row r="175" spans="2:43">
      <c r="B175" s="49"/>
      <c r="C175" s="50"/>
      <c r="D175" s="50"/>
      <c r="E175" s="50"/>
      <c r="F175" s="50"/>
      <c r="G175" s="50"/>
      <c r="H175" s="50"/>
      <c r="I175" s="50"/>
      <c r="J175" s="50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51"/>
      <c r="Z175" s="18"/>
      <c r="AA175" s="18"/>
      <c r="AB175" s="18"/>
      <c r="AC175" s="18"/>
      <c r="AD175" s="18"/>
      <c r="AF175" s="18"/>
      <c r="AG175" s="18"/>
      <c r="AK175" s="161"/>
      <c r="AL175" s="160"/>
      <c r="AM175" s="160"/>
      <c r="AN175" s="160"/>
      <c r="AO175" s="160"/>
      <c r="AP175" s="160"/>
      <c r="AQ175" s="1"/>
    </row>
    <row r="176" spans="2:43" s="1" customFormat="1" ht="12.75" customHeight="1">
      <c r="B176" s="107"/>
      <c r="C176" s="66"/>
      <c r="D176" s="342" t="s">
        <v>57</v>
      </c>
      <c r="E176" s="342"/>
      <c r="F176" s="342"/>
      <c r="G176" s="342"/>
      <c r="H176" s="342"/>
      <c r="I176" s="342"/>
      <c r="J176" s="342"/>
      <c r="K176" s="342"/>
      <c r="L176" s="342"/>
      <c r="M176" s="396" t="s">
        <v>65</v>
      </c>
      <c r="N176" s="396"/>
      <c r="O176" s="396"/>
      <c r="P176" s="396"/>
      <c r="Q176" s="396" t="s">
        <v>11</v>
      </c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 t="s">
        <v>64</v>
      </c>
      <c r="AH176" s="396"/>
      <c r="AI176" s="396"/>
      <c r="AJ176" s="474"/>
      <c r="AK176" s="161"/>
      <c r="AL176" s="160"/>
      <c r="AM176" s="160"/>
      <c r="AN176" s="160"/>
      <c r="AO176" s="160"/>
      <c r="AP176" s="160"/>
    </row>
    <row r="177" spans="2:43" s="1" customFormat="1" ht="10.199999999999999">
      <c r="B177" s="37"/>
      <c r="C177" s="67" t="s">
        <v>12</v>
      </c>
      <c r="D177" s="343"/>
      <c r="E177" s="343"/>
      <c r="F177" s="343"/>
      <c r="G177" s="343"/>
      <c r="H177" s="343"/>
      <c r="I177" s="343"/>
      <c r="J177" s="343"/>
      <c r="K177" s="343"/>
      <c r="L177" s="343"/>
      <c r="M177" s="396"/>
      <c r="N177" s="396"/>
      <c r="O177" s="396"/>
      <c r="P177" s="396"/>
      <c r="Q177" s="396" t="s">
        <v>71</v>
      </c>
      <c r="R177" s="396"/>
      <c r="S177" s="396"/>
      <c r="T177" s="396"/>
      <c r="U177" s="383" t="s">
        <v>67</v>
      </c>
      <c r="V177" s="383"/>
      <c r="W177" s="383"/>
      <c r="X177" s="383"/>
      <c r="Y177" s="425" t="s">
        <v>72</v>
      </c>
      <c r="Z177" s="425"/>
      <c r="AA177" s="425"/>
      <c r="AB177" s="425"/>
      <c r="AC177" s="425" t="s">
        <v>15</v>
      </c>
      <c r="AD177" s="425"/>
      <c r="AE177" s="425"/>
      <c r="AF177" s="425"/>
      <c r="AG177" s="396"/>
      <c r="AH177" s="396"/>
      <c r="AI177" s="396"/>
      <c r="AJ177" s="474"/>
      <c r="AK177" s="161"/>
      <c r="AL177" s="160"/>
      <c r="AM177" s="160"/>
      <c r="AN177" s="160"/>
      <c r="AO177" s="160"/>
      <c r="AP177" s="160"/>
    </row>
    <row r="178" spans="2:43" s="1" customFormat="1" ht="10.199999999999999">
      <c r="B178" s="38" t="s">
        <v>13</v>
      </c>
      <c r="C178" s="67" t="s">
        <v>14</v>
      </c>
      <c r="D178" s="343"/>
      <c r="E178" s="343"/>
      <c r="F178" s="343"/>
      <c r="G178" s="343"/>
      <c r="H178" s="343"/>
      <c r="I178" s="343"/>
      <c r="J178" s="343"/>
      <c r="K178" s="343"/>
      <c r="L178" s="343"/>
      <c r="M178" s="396"/>
      <c r="N178" s="396"/>
      <c r="O178" s="396"/>
      <c r="P178" s="396"/>
      <c r="Q178" s="396"/>
      <c r="R178" s="396"/>
      <c r="S178" s="396"/>
      <c r="T178" s="396"/>
      <c r="U178" s="384"/>
      <c r="V178" s="384"/>
      <c r="W178" s="384"/>
      <c r="X178" s="384"/>
      <c r="Y178" s="426"/>
      <c r="Z178" s="426"/>
      <c r="AA178" s="426"/>
      <c r="AB178" s="426"/>
      <c r="AC178" s="426"/>
      <c r="AD178" s="426"/>
      <c r="AE178" s="426"/>
      <c r="AF178" s="426"/>
      <c r="AG178" s="396"/>
      <c r="AH178" s="396"/>
      <c r="AI178" s="396"/>
      <c r="AJ178" s="474"/>
      <c r="AK178" s="161"/>
      <c r="AL178" s="160"/>
      <c r="AM178" s="160"/>
      <c r="AN178" s="160"/>
      <c r="AO178" s="160"/>
      <c r="AP178" s="160"/>
    </row>
    <row r="179" spans="2:43" s="1" customFormat="1" ht="10.199999999999999">
      <c r="B179" s="37"/>
      <c r="C179" s="67" t="s">
        <v>16</v>
      </c>
      <c r="D179" s="343"/>
      <c r="E179" s="343"/>
      <c r="F179" s="343"/>
      <c r="G179" s="343"/>
      <c r="H179" s="343"/>
      <c r="I179" s="343"/>
      <c r="J179" s="343"/>
      <c r="K179" s="343"/>
      <c r="L179" s="343"/>
      <c r="M179" s="396"/>
      <c r="N179" s="396"/>
      <c r="O179" s="396"/>
      <c r="P179" s="396"/>
      <c r="Q179" s="396"/>
      <c r="R179" s="396"/>
      <c r="S179" s="396"/>
      <c r="T179" s="396"/>
      <c r="U179" s="384"/>
      <c r="V179" s="384"/>
      <c r="W179" s="384"/>
      <c r="X179" s="384"/>
      <c r="Y179" s="426"/>
      <c r="Z179" s="426"/>
      <c r="AA179" s="426"/>
      <c r="AB179" s="426"/>
      <c r="AC179" s="426"/>
      <c r="AD179" s="426"/>
      <c r="AE179" s="426"/>
      <c r="AF179" s="426"/>
      <c r="AG179" s="396"/>
      <c r="AH179" s="396"/>
      <c r="AI179" s="396"/>
      <c r="AJ179" s="474"/>
      <c r="AK179" s="161"/>
      <c r="AL179" s="160"/>
      <c r="AM179" s="160"/>
      <c r="AN179" s="160"/>
      <c r="AO179" s="160"/>
      <c r="AP179" s="160"/>
    </row>
    <row r="180" spans="2:43" s="1" customFormat="1" ht="10.199999999999999">
      <c r="B180" s="37"/>
      <c r="C180" s="67"/>
      <c r="D180" s="344"/>
      <c r="E180" s="344"/>
      <c r="F180" s="344"/>
      <c r="G180" s="344"/>
      <c r="H180" s="344"/>
      <c r="I180" s="344"/>
      <c r="J180" s="344"/>
      <c r="K180" s="344"/>
      <c r="L180" s="344"/>
      <c r="M180" s="396"/>
      <c r="N180" s="396"/>
      <c r="O180" s="396"/>
      <c r="P180" s="396"/>
      <c r="Q180" s="396"/>
      <c r="R180" s="396"/>
      <c r="S180" s="396"/>
      <c r="T180" s="396"/>
      <c r="U180" s="385"/>
      <c r="V180" s="385"/>
      <c r="W180" s="385"/>
      <c r="X180" s="385"/>
      <c r="Y180" s="463"/>
      <c r="Z180" s="463"/>
      <c r="AA180" s="463"/>
      <c r="AB180" s="463"/>
      <c r="AC180" s="463"/>
      <c r="AD180" s="463"/>
      <c r="AE180" s="463"/>
      <c r="AF180" s="463"/>
      <c r="AG180" s="396"/>
      <c r="AH180" s="396"/>
      <c r="AI180" s="396"/>
      <c r="AJ180" s="474"/>
      <c r="AK180" s="161"/>
      <c r="AL180" s="160"/>
      <c r="AM180" s="160"/>
      <c r="AN180" s="160"/>
      <c r="AO180" s="160"/>
      <c r="AP180" s="160"/>
    </row>
    <row r="181" spans="2:43" ht="13.8" thickBot="1">
      <c r="B181" s="110">
        <v>1</v>
      </c>
      <c r="C181" s="146">
        <v>2</v>
      </c>
      <c r="D181" s="321">
        <v>3</v>
      </c>
      <c r="E181" s="321"/>
      <c r="F181" s="321"/>
      <c r="G181" s="321"/>
      <c r="H181" s="321"/>
      <c r="I181" s="321"/>
      <c r="J181" s="321"/>
      <c r="K181" s="321"/>
      <c r="L181" s="321"/>
      <c r="M181" s="380" t="s">
        <v>17</v>
      </c>
      <c r="N181" s="380"/>
      <c r="O181" s="380"/>
      <c r="P181" s="380"/>
      <c r="Q181" s="380" t="s">
        <v>18</v>
      </c>
      <c r="R181" s="380"/>
      <c r="S181" s="380"/>
      <c r="T181" s="380"/>
      <c r="U181" s="380" t="s">
        <v>19</v>
      </c>
      <c r="V181" s="380"/>
      <c r="W181" s="380"/>
      <c r="X181" s="380"/>
      <c r="Y181" s="381" t="s">
        <v>20</v>
      </c>
      <c r="Z181" s="381"/>
      <c r="AA181" s="381"/>
      <c r="AB181" s="381"/>
      <c r="AC181" s="380" t="s">
        <v>21</v>
      </c>
      <c r="AD181" s="380"/>
      <c r="AE181" s="380"/>
      <c r="AF181" s="380"/>
      <c r="AG181" s="380" t="s">
        <v>22</v>
      </c>
      <c r="AH181" s="380"/>
      <c r="AI181" s="380"/>
      <c r="AJ181" s="429"/>
      <c r="AK181" s="161"/>
      <c r="AL181" s="160"/>
      <c r="AM181" s="160"/>
      <c r="AN181" s="160"/>
      <c r="AO181" s="160"/>
      <c r="AP181" s="160"/>
      <c r="AQ181" s="1"/>
    </row>
    <row r="182" spans="2:43" ht="21">
      <c r="B182" s="111" t="s">
        <v>52</v>
      </c>
      <c r="C182" s="90" t="s">
        <v>53</v>
      </c>
      <c r="D182" s="333" t="s">
        <v>24</v>
      </c>
      <c r="E182" s="334"/>
      <c r="F182" s="334"/>
      <c r="G182" s="334"/>
      <c r="H182" s="334"/>
      <c r="I182" s="334"/>
      <c r="J182" s="334"/>
      <c r="K182" s="334"/>
      <c r="L182" s="335"/>
      <c r="M182" s="486" t="s">
        <v>24</v>
      </c>
      <c r="N182" s="486"/>
      <c r="O182" s="486"/>
      <c r="P182" s="486"/>
      <c r="Q182" s="486" t="s">
        <v>24</v>
      </c>
      <c r="R182" s="486"/>
      <c r="S182" s="486"/>
      <c r="T182" s="486"/>
      <c r="U182" s="441">
        <f>SUM(U184:U185)</f>
        <v>0</v>
      </c>
      <c r="V182" s="441"/>
      <c r="W182" s="441"/>
      <c r="X182" s="441"/>
      <c r="Y182" s="441">
        <f>SUM(Y184:Y185)</f>
        <v>0</v>
      </c>
      <c r="Z182" s="441"/>
      <c r="AA182" s="441"/>
      <c r="AB182" s="441"/>
      <c r="AC182" s="441">
        <f>SUM(AC184:AC185)</f>
        <v>0</v>
      </c>
      <c r="AD182" s="441"/>
      <c r="AE182" s="441"/>
      <c r="AF182" s="441"/>
      <c r="AG182" s="486" t="s">
        <v>24</v>
      </c>
      <c r="AH182" s="486"/>
      <c r="AI182" s="486"/>
      <c r="AJ182" s="487"/>
      <c r="AK182" s="161"/>
      <c r="AL182" s="160"/>
      <c r="AM182" s="162"/>
      <c r="AN182" s="162"/>
      <c r="AO182" s="162"/>
      <c r="AP182" s="162"/>
      <c r="AQ182" s="1"/>
    </row>
    <row r="183" spans="2:43" hidden="1">
      <c r="B183" s="112" t="s">
        <v>37</v>
      </c>
      <c r="C183" s="91"/>
      <c r="D183" s="322"/>
      <c r="E183" s="323"/>
      <c r="F183" s="323"/>
      <c r="G183" s="323"/>
      <c r="H183" s="323"/>
      <c r="I183" s="323"/>
      <c r="J183" s="323"/>
      <c r="K183" s="324"/>
      <c r="L183" s="147"/>
      <c r="M183" s="392"/>
      <c r="N183" s="393"/>
      <c r="O183" s="393"/>
      <c r="P183" s="394"/>
      <c r="Q183" s="392"/>
      <c r="R183" s="393"/>
      <c r="S183" s="393"/>
      <c r="T183" s="394"/>
      <c r="U183" s="351"/>
      <c r="V183" s="352"/>
      <c r="W183" s="352"/>
      <c r="X183" s="353"/>
      <c r="Y183" s="488"/>
      <c r="Z183" s="489"/>
      <c r="AA183" s="489"/>
      <c r="AB183" s="490"/>
      <c r="AC183" s="488"/>
      <c r="AD183" s="489"/>
      <c r="AE183" s="489"/>
      <c r="AF183" s="490"/>
      <c r="AG183" s="392"/>
      <c r="AH183" s="393"/>
      <c r="AI183" s="393"/>
      <c r="AJ183" s="482"/>
      <c r="AK183" s="161"/>
      <c r="AL183" s="160"/>
      <c r="AM183" s="159"/>
      <c r="AN183" s="159"/>
      <c r="AO183" s="159"/>
      <c r="AP183" s="159"/>
    </row>
    <row r="184" spans="2:43">
      <c r="B184" s="112" t="s">
        <v>89</v>
      </c>
      <c r="C184" s="95" t="s">
        <v>54</v>
      </c>
      <c r="D184" s="322" t="s">
        <v>24</v>
      </c>
      <c r="E184" s="323"/>
      <c r="F184" s="323"/>
      <c r="G184" s="323"/>
      <c r="H184" s="323"/>
      <c r="I184" s="323"/>
      <c r="J184" s="323"/>
      <c r="K184" s="323"/>
      <c r="L184" s="324"/>
      <c r="M184" s="376" t="s">
        <v>24</v>
      </c>
      <c r="N184" s="376"/>
      <c r="O184" s="376"/>
      <c r="P184" s="376"/>
      <c r="Q184" s="376" t="s">
        <v>24</v>
      </c>
      <c r="R184" s="376"/>
      <c r="S184" s="376"/>
      <c r="T184" s="376"/>
      <c r="U184" s="307"/>
      <c r="V184" s="307"/>
      <c r="W184" s="307"/>
      <c r="X184" s="307"/>
      <c r="Y184" s="307"/>
      <c r="Z184" s="307"/>
      <c r="AA184" s="307"/>
      <c r="AB184" s="307"/>
      <c r="AC184" s="311">
        <f>U184+Y184</f>
        <v>0</v>
      </c>
      <c r="AD184" s="311"/>
      <c r="AE184" s="311"/>
      <c r="AF184" s="311"/>
      <c r="AG184" s="376" t="s">
        <v>24</v>
      </c>
      <c r="AH184" s="376"/>
      <c r="AI184" s="376"/>
      <c r="AJ184" s="481"/>
      <c r="AK184" s="161"/>
      <c r="AL184" s="160"/>
      <c r="AM184" s="159"/>
      <c r="AN184" s="159"/>
      <c r="AO184" s="159"/>
      <c r="AP184" s="159"/>
    </row>
    <row r="185" spans="2:43" ht="13.8" thickBot="1">
      <c r="B185" s="112" t="s">
        <v>90</v>
      </c>
      <c r="C185" s="94" t="s">
        <v>55</v>
      </c>
      <c r="D185" s="339" t="s">
        <v>24</v>
      </c>
      <c r="E185" s="340"/>
      <c r="F185" s="340"/>
      <c r="G185" s="340"/>
      <c r="H185" s="340"/>
      <c r="I185" s="340"/>
      <c r="J185" s="340"/>
      <c r="K185" s="340"/>
      <c r="L185" s="341"/>
      <c r="M185" s="382" t="s">
        <v>24</v>
      </c>
      <c r="N185" s="382"/>
      <c r="O185" s="382"/>
      <c r="P185" s="382"/>
      <c r="Q185" s="382" t="s">
        <v>24</v>
      </c>
      <c r="R185" s="382"/>
      <c r="S185" s="382"/>
      <c r="T185" s="382"/>
      <c r="U185" s="379"/>
      <c r="V185" s="379"/>
      <c r="W185" s="379"/>
      <c r="X185" s="379"/>
      <c r="Y185" s="379"/>
      <c r="Z185" s="379"/>
      <c r="AA185" s="379"/>
      <c r="AB185" s="379"/>
      <c r="AC185" s="386">
        <f>U185+Y185</f>
        <v>0</v>
      </c>
      <c r="AD185" s="386"/>
      <c r="AE185" s="386"/>
      <c r="AF185" s="386"/>
      <c r="AG185" s="382" t="s">
        <v>24</v>
      </c>
      <c r="AH185" s="382"/>
      <c r="AI185" s="382"/>
      <c r="AJ185" s="395"/>
      <c r="AK185" s="161"/>
      <c r="AL185" s="160"/>
      <c r="AM185" s="159"/>
      <c r="AN185" s="159"/>
      <c r="AO185" s="159"/>
      <c r="AP185" s="159"/>
    </row>
    <row r="186" spans="2:43">
      <c r="B186" s="45"/>
      <c r="C186" s="32"/>
      <c r="D186" s="32"/>
      <c r="E186" s="32"/>
      <c r="F186" s="32"/>
      <c r="G186" s="32"/>
      <c r="H186" s="32"/>
      <c r="I186" s="32"/>
      <c r="J186" s="32"/>
      <c r="K186" s="153"/>
      <c r="L186" s="153"/>
      <c r="M186" s="153"/>
      <c r="N186" s="153"/>
      <c r="O186" s="153"/>
      <c r="P186" s="158"/>
      <c r="Q186" s="153"/>
      <c r="R186" s="153"/>
      <c r="S186" s="158"/>
      <c r="T186" s="153"/>
      <c r="U186" s="153"/>
      <c r="V186" s="158"/>
      <c r="W186" s="153"/>
      <c r="X186" s="153"/>
      <c r="Y186" s="47"/>
      <c r="Z186" s="153"/>
      <c r="AA186" s="153"/>
      <c r="AB186" s="158"/>
      <c r="AC186" s="153"/>
      <c r="AD186" s="153"/>
      <c r="AF186" s="153"/>
      <c r="AG186" s="153"/>
      <c r="AK186" s="161"/>
      <c r="AL186" s="160"/>
      <c r="AM186" s="159"/>
      <c r="AN186" s="159"/>
      <c r="AO186" s="159"/>
      <c r="AP186" s="159"/>
    </row>
    <row r="187" spans="2:43">
      <c r="B187" s="52"/>
      <c r="C187" s="52"/>
      <c r="D187" s="52"/>
      <c r="E187" s="52"/>
      <c r="F187" s="52"/>
      <c r="G187" s="52"/>
      <c r="H187" s="52"/>
      <c r="I187" s="52"/>
      <c r="J187" s="52"/>
      <c r="K187" s="158"/>
      <c r="L187" s="158"/>
      <c r="M187" s="158"/>
      <c r="N187" s="158"/>
      <c r="O187" s="158"/>
      <c r="P187" s="153"/>
      <c r="Q187" s="158"/>
      <c r="R187" s="158"/>
      <c r="S187" s="153"/>
      <c r="T187" s="158"/>
      <c r="U187" s="158"/>
      <c r="V187" s="153"/>
      <c r="W187" s="158"/>
      <c r="X187" s="158"/>
      <c r="Y187" s="34"/>
      <c r="Z187" s="158"/>
      <c r="AA187" s="158"/>
      <c r="AB187" s="153"/>
      <c r="AC187" s="158"/>
      <c r="AD187" s="158"/>
      <c r="AF187" s="158"/>
      <c r="AG187" s="158"/>
      <c r="AK187" s="161"/>
      <c r="AL187" s="160"/>
      <c r="AM187" s="159"/>
      <c r="AN187" s="159"/>
      <c r="AO187" s="159"/>
      <c r="AP187" s="159"/>
    </row>
    <row r="188" spans="2:43">
      <c r="B188" s="53" t="s">
        <v>75</v>
      </c>
      <c r="C188" s="54"/>
      <c r="D188" s="54"/>
      <c r="E188" s="54"/>
      <c r="F188" s="55"/>
      <c r="G188" s="55"/>
      <c r="H188" s="55"/>
      <c r="I188" s="363"/>
      <c r="J188" s="363"/>
      <c r="K188" s="363"/>
      <c r="L188" s="363"/>
      <c r="M188" s="363"/>
      <c r="N188" s="363"/>
      <c r="O188" s="363"/>
      <c r="P188" s="57"/>
      <c r="Q188" s="57"/>
      <c r="R188" s="57"/>
      <c r="S188" s="369" t="s">
        <v>76</v>
      </c>
      <c r="T188" s="369"/>
      <c r="U188" s="369"/>
      <c r="V188" s="369"/>
      <c r="W188" s="369"/>
      <c r="X188" s="369"/>
      <c r="Y188" s="56"/>
      <c r="Z188" s="58"/>
      <c r="AA188" s="58"/>
      <c r="AB188" s="18"/>
      <c r="AC188" s="59"/>
      <c r="AD188" s="368"/>
      <c r="AE188" s="368"/>
      <c r="AF188" s="368"/>
      <c r="AG188" s="368"/>
      <c r="AH188" s="368"/>
      <c r="AI188" s="368"/>
      <c r="AJ188" s="368"/>
      <c r="AK188" s="161"/>
      <c r="AL188" s="160"/>
      <c r="AM188" s="159"/>
      <c r="AN188" s="159"/>
      <c r="AO188" s="159"/>
      <c r="AP188" s="159"/>
    </row>
    <row r="189" spans="2:43">
      <c r="B189" s="60"/>
      <c r="C189" s="362" t="s">
        <v>63</v>
      </c>
      <c r="D189" s="362"/>
      <c r="E189" s="362"/>
      <c r="F189" s="61"/>
      <c r="G189" s="61"/>
      <c r="H189" s="61"/>
      <c r="I189" s="362" t="s">
        <v>56</v>
      </c>
      <c r="J189" s="362"/>
      <c r="K189" s="362"/>
      <c r="L189" s="362"/>
      <c r="M189" s="362"/>
      <c r="N189" s="362"/>
      <c r="O189" s="362"/>
      <c r="P189" s="61"/>
      <c r="Q189" s="61"/>
      <c r="R189" s="61"/>
      <c r="S189" s="369"/>
      <c r="T189" s="369"/>
      <c r="U189" s="369"/>
      <c r="V189" s="369"/>
      <c r="W189" s="369"/>
      <c r="X189" s="369"/>
      <c r="Y189" s="364" t="s">
        <v>63</v>
      </c>
      <c r="Z189" s="364"/>
      <c r="AA189" s="364"/>
      <c r="AB189" s="364"/>
      <c r="AC189" s="43"/>
      <c r="AD189" s="362" t="s">
        <v>56</v>
      </c>
      <c r="AE189" s="362"/>
      <c r="AF189" s="362"/>
      <c r="AG189" s="362"/>
      <c r="AH189" s="362"/>
      <c r="AI189" s="362"/>
      <c r="AJ189" s="362"/>
    </row>
    <row r="190" spans="2:43">
      <c r="B190" s="62"/>
      <c r="M190" s="3"/>
      <c r="N190" s="3"/>
      <c r="O190" s="3"/>
      <c r="P190" s="61"/>
      <c r="Q190" s="3"/>
      <c r="R190" s="3"/>
      <c r="S190" s="61"/>
      <c r="T190" s="3"/>
      <c r="U190" s="3"/>
      <c r="V190" s="149"/>
      <c r="W190" s="3"/>
      <c r="X190" s="3"/>
      <c r="Y190" s="61"/>
      <c r="Z190" s="61"/>
      <c r="AA190" s="61"/>
      <c r="AB190" s="61"/>
      <c r="AC190" s="43"/>
      <c r="AD190" s="43"/>
      <c r="AF190" s="43"/>
      <c r="AG190" s="43"/>
    </row>
    <row r="191" spans="2:43">
      <c r="B191" s="60" t="s">
        <v>74</v>
      </c>
      <c r="C191" s="63"/>
      <c r="D191" s="63"/>
      <c r="E191" s="63"/>
      <c r="F191" s="61"/>
      <c r="G191" s="61"/>
      <c r="H191" s="61"/>
      <c r="I191" s="391"/>
      <c r="J191" s="391"/>
      <c r="K191" s="391"/>
      <c r="L191" s="391"/>
      <c r="M191" s="391"/>
      <c r="N191" s="391"/>
      <c r="O191" s="391"/>
      <c r="P191" s="3"/>
      <c r="Q191" s="3"/>
      <c r="R191" s="3"/>
      <c r="S191" s="3"/>
      <c r="T191" s="3"/>
      <c r="U191" s="3"/>
      <c r="V191" s="3"/>
      <c r="W191" s="3"/>
      <c r="X191" s="3"/>
      <c r="Y191" s="64"/>
      <c r="Z191" s="3"/>
      <c r="AA191" s="3"/>
      <c r="AB191" s="3"/>
      <c r="AC191" s="3"/>
      <c r="AD191" s="3"/>
      <c r="AF191" s="3"/>
      <c r="AG191" s="3"/>
    </row>
    <row r="192" spans="2:43">
      <c r="B192" s="60"/>
      <c r="C192" s="362" t="s">
        <v>63</v>
      </c>
      <c r="D192" s="362"/>
      <c r="E192" s="362"/>
      <c r="F192" s="61"/>
      <c r="G192" s="61"/>
      <c r="H192" s="61"/>
      <c r="I192" s="362" t="s">
        <v>56</v>
      </c>
      <c r="J192" s="362"/>
      <c r="K192" s="362"/>
      <c r="L192" s="362"/>
      <c r="M192" s="362"/>
      <c r="N192" s="362"/>
      <c r="O192" s="362"/>
      <c r="P192" s="4"/>
      <c r="Q192" s="16"/>
      <c r="R192" s="16"/>
      <c r="S192" s="4"/>
      <c r="T192" s="16"/>
      <c r="U192" s="16"/>
      <c r="V192" s="4"/>
      <c r="W192" s="16"/>
      <c r="X192" s="16"/>
      <c r="Y192" s="65"/>
      <c r="Z192" s="16"/>
      <c r="AA192" s="16"/>
      <c r="AC192" s="16"/>
      <c r="AD192" s="16"/>
      <c r="AF192" s="16"/>
      <c r="AG192" s="16"/>
    </row>
    <row r="193" spans="2:38">
      <c r="B193" s="60"/>
      <c r="C193" s="43"/>
      <c r="D193" s="43"/>
      <c r="E193" s="43"/>
      <c r="F193" s="61"/>
      <c r="G193" s="61"/>
      <c r="H193" s="61"/>
      <c r="I193" s="43"/>
      <c r="J193" s="43"/>
      <c r="K193" s="43"/>
      <c r="L193" s="43"/>
      <c r="M193" s="43"/>
      <c r="N193" s="43"/>
      <c r="O193" s="43"/>
      <c r="P193" s="4"/>
      <c r="Q193" s="16"/>
      <c r="R193" s="16"/>
      <c r="S193" s="4"/>
      <c r="T193" s="16"/>
      <c r="U193" s="16"/>
      <c r="V193" s="4"/>
      <c r="W193" s="16"/>
      <c r="X193" s="16"/>
      <c r="Y193" s="65"/>
      <c r="Z193" s="16"/>
      <c r="AA193" s="16"/>
      <c r="AC193" s="16"/>
      <c r="AD193" s="16"/>
      <c r="AF193" s="16"/>
      <c r="AG193" s="16"/>
    </row>
    <row r="194" spans="2:38">
      <c r="B194" s="346" t="s">
        <v>105</v>
      </c>
      <c r="C194" s="346"/>
      <c r="D194" s="346"/>
      <c r="E194" s="346"/>
      <c r="F194" s="61"/>
      <c r="G194" s="61"/>
      <c r="H194" s="61"/>
      <c r="I194" s="43"/>
      <c r="J194" s="43"/>
      <c r="K194" s="43"/>
      <c r="L194" s="43"/>
      <c r="M194" s="43"/>
      <c r="N194" s="43"/>
      <c r="O194" s="43"/>
      <c r="P194" s="4"/>
      <c r="Q194" s="16"/>
      <c r="R194" s="16"/>
      <c r="S194" s="4"/>
      <c r="T194" s="16"/>
      <c r="U194" s="16"/>
      <c r="V194" s="4"/>
      <c r="W194" s="16"/>
      <c r="X194" s="16"/>
      <c r="Y194" s="65"/>
      <c r="Z194" s="16"/>
      <c r="AA194" s="16"/>
      <c r="AC194" s="16"/>
      <c r="AD194" s="16"/>
      <c r="AF194" s="16"/>
      <c r="AG194" s="16"/>
    </row>
    <row r="195" spans="2:38">
      <c r="B195" s="149"/>
      <c r="C195" s="149"/>
      <c r="D195" s="149"/>
      <c r="E195" s="149"/>
      <c r="F195" s="61"/>
      <c r="G195" s="61"/>
      <c r="H195" s="61"/>
      <c r="I195" s="43"/>
      <c r="J195" s="43"/>
      <c r="K195" s="43"/>
      <c r="L195" s="43"/>
      <c r="M195" s="43"/>
      <c r="N195" s="43"/>
      <c r="O195" s="43"/>
      <c r="P195" s="4"/>
      <c r="Q195" s="16"/>
      <c r="R195" s="16"/>
      <c r="S195" s="4"/>
      <c r="T195" s="16"/>
      <c r="U195" s="16"/>
      <c r="V195" s="4"/>
      <c r="W195" s="16"/>
      <c r="X195" s="16"/>
      <c r="Y195" s="65"/>
      <c r="Z195" s="16"/>
      <c r="AA195" s="16"/>
      <c r="AC195" s="16"/>
      <c r="AD195" s="16"/>
      <c r="AF195" s="16"/>
      <c r="AG195" s="16"/>
    </row>
    <row r="196" spans="2:38" hidden="1"/>
    <row r="197" spans="2:38" ht="48" hidden="1" customHeight="1" thickTop="1" thickBot="1">
      <c r="D197" s="518"/>
      <c r="E197" s="519"/>
      <c r="F197" s="519"/>
      <c r="G197" s="519"/>
      <c r="H197" s="519"/>
      <c r="I197" s="519"/>
      <c r="J197" s="519"/>
      <c r="K197" s="519"/>
      <c r="L197" s="519"/>
      <c r="M197" s="522" t="s">
        <v>109</v>
      </c>
      <c r="N197" s="522"/>
      <c r="O197" s="522"/>
      <c r="P197" s="522"/>
      <c r="Q197" s="522"/>
      <c r="R197" s="522"/>
      <c r="S197" s="522"/>
      <c r="T197" s="523"/>
    </row>
    <row r="198" spans="2:38" ht="3.75" hidden="1" customHeight="1" thickTop="1" thickBot="1">
      <c r="D198" s="520"/>
      <c r="E198" s="520"/>
      <c r="F198" s="520"/>
      <c r="G198" s="520"/>
      <c r="H198" s="520"/>
      <c r="I198" s="520"/>
      <c r="J198" s="520"/>
      <c r="K198" s="520"/>
      <c r="L198" s="39"/>
      <c r="M198" s="546"/>
      <c r="N198" s="546"/>
      <c r="O198" s="546"/>
      <c r="P198" s="546"/>
      <c r="Q198" s="546"/>
      <c r="R198" s="546"/>
      <c r="S198" s="546"/>
      <c r="T198" s="546"/>
    </row>
    <row r="199" spans="2:38" ht="13.8" hidden="1" thickTop="1">
      <c r="B199" s="4"/>
      <c r="C199" s="4"/>
      <c r="D199" s="512" t="s">
        <v>96</v>
      </c>
      <c r="E199" s="513"/>
      <c r="F199" s="513"/>
      <c r="G199" s="513"/>
      <c r="H199" s="513"/>
      <c r="I199" s="513"/>
      <c r="J199" s="513"/>
      <c r="K199" s="513"/>
      <c r="L199" s="513"/>
      <c r="M199" s="508"/>
      <c r="N199" s="508"/>
      <c r="O199" s="508"/>
      <c r="P199" s="508"/>
      <c r="Q199" s="508"/>
      <c r="R199" s="508"/>
      <c r="S199" s="508"/>
      <c r="T199" s="509"/>
      <c r="U199" s="4"/>
      <c r="V199" s="4"/>
      <c r="W199" s="4"/>
      <c r="X199" s="4"/>
      <c r="Y199" s="4"/>
      <c r="Z199" s="4"/>
      <c r="AA199" s="4"/>
      <c r="AC199" s="4"/>
      <c r="AD199" s="4"/>
      <c r="AF199" s="4"/>
      <c r="AG199" s="4"/>
      <c r="AK199" s="4"/>
      <c r="AL199" s="4"/>
    </row>
    <row r="200" spans="2:38" hidden="1">
      <c r="B200" s="4"/>
      <c r="C200" s="4"/>
      <c r="D200" s="360" t="s">
        <v>97</v>
      </c>
      <c r="E200" s="361"/>
      <c r="F200" s="361"/>
      <c r="G200" s="361"/>
      <c r="H200" s="361"/>
      <c r="I200" s="361"/>
      <c r="J200" s="361"/>
      <c r="K200" s="361"/>
      <c r="L200" s="361"/>
      <c r="M200" s="497"/>
      <c r="N200" s="497"/>
      <c r="O200" s="497"/>
      <c r="P200" s="497"/>
      <c r="Q200" s="497"/>
      <c r="R200" s="497"/>
      <c r="S200" s="497"/>
      <c r="T200" s="498"/>
      <c r="U200" s="4"/>
      <c r="V200" s="4"/>
      <c r="W200" s="4"/>
      <c r="X200" s="4"/>
      <c r="Y200" s="4"/>
      <c r="Z200" s="4"/>
      <c r="AA200" s="4"/>
      <c r="AC200" s="4"/>
      <c r="AD200" s="4"/>
      <c r="AF200" s="4"/>
      <c r="AG200" s="4"/>
      <c r="AK200" s="4"/>
      <c r="AL200" s="4"/>
    </row>
    <row r="201" spans="2:38" hidden="1">
      <c r="B201" s="4"/>
      <c r="C201" s="4"/>
      <c r="D201" s="360" t="s">
        <v>98</v>
      </c>
      <c r="E201" s="361"/>
      <c r="F201" s="361"/>
      <c r="G201" s="361"/>
      <c r="H201" s="361"/>
      <c r="I201" s="361"/>
      <c r="J201" s="361"/>
      <c r="K201" s="361"/>
      <c r="L201" s="361"/>
      <c r="M201" s="347"/>
      <c r="N201" s="347"/>
      <c r="O201" s="347"/>
      <c r="P201" s="347"/>
      <c r="Q201" s="347"/>
      <c r="R201" s="347"/>
      <c r="S201" s="347"/>
      <c r="T201" s="348"/>
      <c r="U201" s="4"/>
      <c r="V201" s="4"/>
      <c r="W201" s="4"/>
      <c r="X201" s="4"/>
      <c r="Y201" s="4"/>
      <c r="Z201" s="4"/>
      <c r="AA201" s="4"/>
      <c r="AC201" s="4"/>
      <c r="AD201" s="4"/>
      <c r="AF201" s="4"/>
      <c r="AG201" s="4"/>
      <c r="AK201" s="4"/>
      <c r="AL201" s="4"/>
    </row>
    <row r="202" spans="2:38" hidden="1">
      <c r="B202" s="4"/>
      <c r="C202" s="4"/>
      <c r="D202" s="360" t="s">
        <v>99</v>
      </c>
      <c r="E202" s="361"/>
      <c r="F202" s="361"/>
      <c r="G202" s="361"/>
      <c r="H202" s="361"/>
      <c r="I202" s="361"/>
      <c r="J202" s="361"/>
      <c r="K202" s="361"/>
      <c r="L202" s="361"/>
      <c r="M202" s="347"/>
      <c r="N202" s="347"/>
      <c r="O202" s="347"/>
      <c r="P202" s="347"/>
      <c r="Q202" s="347"/>
      <c r="R202" s="347"/>
      <c r="S202" s="347"/>
      <c r="T202" s="348"/>
      <c r="U202" s="4"/>
      <c r="V202" s="4"/>
      <c r="W202" s="4"/>
      <c r="X202" s="4"/>
      <c r="Y202" s="4"/>
      <c r="Z202" s="4"/>
      <c r="AA202" s="4"/>
      <c r="AC202" s="4"/>
      <c r="AD202" s="4"/>
      <c r="AF202" s="4"/>
      <c r="AG202" s="4"/>
      <c r="AK202" s="4"/>
      <c r="AL202" s="4"/>
    </row>
    <row r="203" spans="2:38" hidden="1">
      <c r="B203" s="4"/>
      <c r="C203" s="4"/>
      <c r="D203" s="360" t="s">
        <v>100</v>
      </c>
      <c r="E203" s="361"/>
      <c r="F203" s="361"/>
      <c r="G203" s="361"/>
      <c r="H203" s="361"/>
      <c r="I203" s="361"/>
      <c r="J203" s="361"/>
      <c r="K203" s="361"/>
      <c r="L203" s="361"/>
      <c r="M203" s="347"/>
      <c r="N203" s="347"/>
      <c r="O203" s="347"/>
      <c r="P203" s="347"/>
      <c r="Q203" s="347"/>
      <c r="R203" s="347"/>
      <c r="S203" s="347"/>
      <c r="T203" s="348"/>
      <c r="U203" s="4"/>
      <c r="V203" s="4"/>
      <c r="W203" s="4"/>
      <c r="X203" s="4"/>
      <c r="Y203" s="4"/>
      <c r="Z203" s="4"/>
      <c r="AA203" s="4"/>
      <c r="AC203" s="4"/>
      <c r="AD203" s="4"/>
      <c r="AF203" s="4"/>
      <c r="AG203" s="4"/>
      <c r="AK203" s="4"/>
      <c r="AL203" s="4"/>
    </row>
    <row r="204" spans="2:38" hidden="1">
      <c r="B204" s="4"/>
      <c r="C204" s="4"/>
      <c r="D204" s="360" t="s">
        <v>101</v>
      </c>
      <c r="E204" s="361"/>
      <c r="F204" s="361"/>
      <c r="G204" s="361"/>
      <c r="H204" s="361"/>
      <c r="I204" s="361"/>
      <c r="J204" s="361"/>
      <c r="K204" s="361"/>
      <c r="L204" s="361"/>
      <c r="M204" s="497"/>
      <c r="N204" s="497"/>
      <c r="O204" s="497"/>
      <c r="P204" s="497"/>
      <c r="Q204" s="497"/>
      <c r="R204" s="497"/>
      <c r="S204" s="497"/>
      <c r="T204" s="498"/>
      <c r="U204" s="4"/>
      <c r="V204" s="4"/>
      <c r="W204" s="4"/>
      <c r="X204" s="4"/>
      <c r="Y204" s="4"/>
      <c r="Z204" s="4"/>
      <c r="AA204" s="4"/>
      <c r="AC204" s="4"/>
      <c r="AD204" s="4"/>
      <c r="AF204" s="4"/>
      <c r="AG204" s="4"/>
      <c r="AK204" s="4"/>
      <c r="AL204" s="4"/>
    </row>
    <row r="205" spans="2:38" hidden="1">
      <c r="B205" s="4"/>
      <c r="C205" s="4"/>
      <c r="D205" s="360" t="s">
        <v>102</v>
      </c>
      <c r="E205" s="361"/>
      <c r="F205" s="361"/>
      <c r="G205" s="361"/>
      <c r="H205" s="361"/>
      <c r="I205" s="361"/>
      <c r="J205" s="361"/>
      <c r="K205" s="361"/>
      <c r="L205" s="361"/>
      <c r="M205" s="497"/>
      <c r="N205" s="497"/>
      <c r="O205" s="497"/>
      <c r="P205" s="497"/>
      <c r="Q205" s="497"/>
      <c r="R205" s="497"/>
      <c r="S205" s="497"/>
      <c r="T205" s="498"/>
      <c r="U205" s="4"/>
      <c r="V205" s="4"/>
      <c r="W205" s="4"/>
      <c r="X205" s="4"/>
      <c r="Y205" s="4"/>
      <c r="Z205" s="4"/>
      <c r="AA205" s="4"/>
      <c r="AC205" s="4"/>
      <c r="AD205" s="4"/>
      <c r="AF205" s="4"/>
      <c r="AG205" s="4"/>
      <c r="AK205" s="4"/>
      <c r="AL205" s="4"/>
    </row>
    <row r="206" spans="2:38" hidden="1">
      <c r="B206" s="4"/>
      <c r="C206" s="4"/>
      <c r="D206" s="360" t="s">
        <v>103</v>
      </c>
      <c r="E206" s="361"/>
      <c r="F206" s="361"/>
      <c r="G206" s="361"/>
      <c r="H206" s="361"/>
      <c r="I206" s="361"/>
      <c r="J206" s="361"/>
      <c r="K206" s="361"/>
      <c r="L206" s="361"/>
      <c r="M206" s="347"/>
      <c r="N206" s="347"/>
      <c r="O206" s="347"/>
      <c r="P206" s="347"/>
      <c r="Q206" s="347"/>
      <c r="R206" s="347"/>
      <c r="S206" s="347"/>
      <c r="T206" s="348"/>
      <c r="U206" s="4"/>
      <c r="V206" s="4"/>
      <c r="W206" s="4"/>
      <c r="X206" s="4"/>
      <c r="Y206" s="4"/>
      <c r="Z206" s="4"/>
      <c r="AA206" s="4"/>
      <c r="AC206" s="4"/>
      <c r="AD206" s="4"/>
      <c r="AF206" s="4"/>
      <c r="AG206" s="4"/>
      <c r="AK206" s="4"/>
      <c r="AL206" s="4"/>
    </row>
    <row r="207" spans="2:38" ht="13.8" hidden="1" thickBot="1">
      <c r="B207" s="4"/>
      <c r="C207" s="4"/>
      <c r="D207" s="502" t="s">
        <v>104</v>
      </c>
      <c r="E207" s="503"/>
      <c r="F207" s="503"/>
      <c r="G207" s="503"/>
      <c r="H207" s="503"/>
      <c r="I207" s="503"/>
      <c r="J207" s="503"/>
      <c r="K207" s="503"/>
      <c r="L207" s="503"/>
      <c r="M207" s="499"/>
      <c r="N207" s="499"/>
      <c r="O207" s="499"/>
      <c r="P207" s="499"/>
      <c r="Q207" s="499"/>
      <c r="R207" s="499"/>
      <c r="S207" s="499"/>
      <c r="T207" s="500"/>
      <c r="U207" s="4"/>
      <c r="V207" s="4"/>
      <c r="W207" s="4"/>
      <c r="X207" s="4"/>
      <c r="Y207" s="4"/>
      <c r="Z207" s="4"/>
      <c r="AA207" s="4"/>
      <c r="AC207" s="4"/>
      <c r="AD207" s="4"/>
      <c r="AF207" s="4"/>
      <c r="AG207" s="4"/>
      <c r="AK207" s="4"/>
      <c r="AL207" s="4"/>
    </row>
    <row r="208" spans="2:38" ht="3.75" hidden="1" customHeight="1" thickTop="1">
      <c r="B208" s="4"/>
      <c r="C208" s="4"/>
      <c r="D208" s="517"/>
      <c r="E208" s="517"/>
      <c r="F208" s="517"/>
      <c r="G208" s="517"/>
      <c r="H208" s="517"/>
      <c r="I208" s="517"/>
      <c r="J208" s="517"/>
      <c r="K208" s="517"/>
      <c r="L208" s="517"/>
      <c r="M208" s="501"/>
      <c r="N208" s="501"/>
      <c r="O208" s="501"/>
      <c r="P208" s="501"/>
      <c r="Q208" s="501"/>
      <c r="R208" s="501"/>
      <c r="S208" s="501"/>
      <c r="T208" s="501"/>
      <c r="U208" s="4"/>
      <c r="V208" s="4"/>
      <c r="W208" s="4"/>
      <c r="X208" s="4"/>
      <c r="Y208" s="4"/>
      <c r="Z208" s="4"/>
      <c r="AA208" s="4"/>
      <c r="AC208" s="4"/>
      <c r="AD208" s="4"/>
      <c r="AF208" s="4"/>
      <c r="AG208" s="4"/>
      <c r="AK208" s="4"/>
      <c r="AL208" s="4"/>
    </row>
    <row r="209" spans="2:38" hidden="1">
      <c r="B209" s="4"/>
      <c r="C209" s="4"/>
      <c r="U209" s="4"/>
      <c r="V209" s="4"/>
      <c r="W209" s="4"/>
      <c r="X209" s="4"/>
      <c r="Y209" s="4"/>
      <c r="Z209" s="4"/>
      <c r="AA209" s="4"/>
      <c r="AC209" s="4"/>
      <c r="AD209" s="4"/>
      <c r="AF209" s="4"/>
      <c r="AG209" s="4"/>
      <c r="AK209" s="4"/>
      <c r="AL209" s="4"/>
    </row>
  </sheetData>
  <mergeCells count="1313">
    <mergeCell ref="M208:T208"/>
    <mergeCell ref="M206:T206"/>
    <mergeCell ref="E141:I141"/>
    <mergeCell ref="D142:L142"/>
    <mergeCell ref="D146:L150"/>
    <mergeCell ref="D151:L151"/>
    <mergeCell ref="D169:L169"/>
    <mergeCell ref="AC165:AF165"/>
    <mergeCell ref="D163:L163"/>
    <mergeCell ref="D164:L164"/>
    <mergeCell ref="D165:L165"/>
    <mergeCell ref="D171:L171"/>
    <mergeCell ref="D64:L64"/>
    <mergeCell ref="D159:L159"/>
    <mergeCell ref="D170:L170"/>
    <mergeCell ref="D167:L167"/>
    <mergeCell ref="D153:L153"/>
    <mergeCell ref="M203:T203"/>
    <mergeCell ref="D152:L152"/>
    <mergeCell ref="B144:AF144"/>
    <mergeCell ref="D182:L182"/>
    <mergeCell ref="D184:L184"/>
    <mergeCell ref="M164:P164"/>
    <mergeCell ref="AC161:AF161"/>
    <mergeCell ref="AC162:AF162"/>
    <mergeCell ref="M202:T202"/>
    <mergeCell ref="M199:T199"/>
    <mergeCell ref="M198:T198"/>
    <mergeCell ref="D176:L180"/>
    <mergeCell ref="Q177:T180"/>
    <mergeCell ref="D160:L160"/>
    <mergeCell ref="D161:L161"/>
    <mergeCell ref="Y165:AB165"/>
    <mergeCell ref="Q162:T162"/>
    <mergeCell ref="U160:X160"/>
    <mergeCell ref="Y157:AB157"/>
    <mergeCell ref="U154:X154"/>
    <mergeCell ref="U155:X155"/>
    <mergeCell ref="M207:T207"/>
    <mergeCell ref="M200:T200"/>
    <mergeCell ref="M201:T201"/>
    <mergeCell ref="D204:L204"/>
    <mergeCell ref="D205:L205"/>
    <mergeCell ref="M204:T204"/>
    <mergeCell ref="M205:T205"/>
    <mergeCell ref="D207:L207"/>
    <mergeCell ref="M181:P181"/>
    <mergeCell ref="Q181:T181"/>
    <mergeCell ref="M182:P182"/>
    <mergeCell ref="D162:L162"/>
    <mergeCell ref="D155:L155"/>
    <mergeCell ref="D156:L156"/>
    <mergeCell ref="D157:L157"/>
    <mergeCell ref="D158:L158"/>
    <mergeCell ref="M167:P167"/>
    <mergeCell ref="M168:P168"/>
    <mergeCell ref="AC164:AF164"/>
    <mergeCell ref="AC168:AF168"/>
    <mergeCell ref="Y168:AB168"/>
    <mergeCell ref="M151:P151"/>
    <mergeCell ref="AC152:AF152"/>
    <mergeCell ref="M152:P152"/>
    <mergeCell ref="U162:X162"/>
    <mergeCell ref="U164:X164"/>
    <mergeCell ref="U161:X161"/>
    <mergeCell ref="Y184:AB184"/>
    <mergeCell ref="Q184:T184"/>
    <mergeCell ref="Q183:T183"/>
    <mergeCell ref="U183:X183"/>
    <mergeCell ref="AG163:AJ163"/>
    <mergeCell ref="AG165:AJ165"/>
    <mergeCell ref="AC167:AF167"/>
    <mergeCell ref="AG166:AJ166"/>
    <mergeCell ref="AC166:AF166"/>
    <mergeCell ref="AC169:AF169"/>
    <mergeCell ref="AC160:AF160"/>
    <mergeCell ref="AG161:AJ161"/>
    <mergeCell ref="AG162:AJ162"/>
    <mergeCell ref="M163:P163"/>
    <mergeCell ref="Q163:T163"/>
    <mergeCell ref="U163:X163"/>
    <mergeCell ref="Y163:AB163"/>
    <mergeCell ref="AC163:AF163"/>
    <mergeCell ref="M162:P162"/>
    <mergeCell ref="Y160:AB160"/>
    <mergeCell ref="U167:X167"/>
    <mergeCell ref="U166:X166"/>
    <mergeCell ref="M169:P169"/>
    <mergeCell ref="B3:AG3"/>
    <mergeCell ref="B6:AG6"/>
    <mergeCell ref="B4:AG4"/>
    <mergeCell ref="B5:AG5"/>
    <mergeCell ref="O11:AD11"/>
    <mergeCell ref="B10:N10"/>
    <mergeCell ref="AE11:AG11"/>
    <mergeCell ref="B12:N12"/>
    <mergeCell ref="M157:P157"/>
    <mergeCell ref="M154:P154"/>
    <mergeCell ref="M155:P155"/>
    <mergeCell ref="AH8:AJ8"/>
    <mergeCell ref="AH10:AJ10"/>
    <mergeCell ref="AH11:AJ11"/>
    <mergeCell ref="AH12:AJ12"/>
    <mergeCell ref="AH13:AJ13"/>
    <mergeCell ref="AE12:AG12"/>
    <mergeCell ref="P8:V8"/>
    <mergeCell ref="Q18:T20"/>
    <mergeCell ref="P142:R142"/>
    <mergeCell ref="Q147:T150"/>
    <mergeCell ref="M153:P153"/>
    <mergeCell ref="Q154:T154"/>
    <mergeCell ref="Q153:T153"/>
    <mergeCell ref="M146:P150"/>
    <mergeCell ref="S60:U63"/>
    <mergeCell ref="Y147:AB150"/>
    <mergeCell ref="AH14:AJ14"/>
    <mergeCell ref="AG17:AJ20"/>
    <mergeCell ref="Y152:AB152"/>
    <mergeCell ref="U152:X152"/>
    <mergeCell ref="U156:X156"/>
    <mergeCell ref="AH6:AJ6"/>
    <mergeCell ref="AH7:AJ7"/>
    <mergeCell ref="U22:X22"/>
    <mergeCell ref="Q22:T22"/>
    <mergeCell ref="U23:X23"/>
    <mergeCell ref="Q23:T23"/>
    <mergeCell ref="AG23:AJ23"/>
    <mergeCell ref="AG22:AJ22"/>
    <mergeCell ref="Q17:AF17"/>
    <mergeCell ref="Y21:AB21"/>
    <mergeCell ref="B11:N11"/>
    <mergeCell ref="O10:AD10"/>
    <mergeCell ref="AE10:AG10"/>
    <mergeCell ref="AG21:AJ21"/>
    <mergeCell ref="AE13:AG13"/>
    <mergeCell ref="AE8:AG8"/>
    <mergeCell ref="B13:N13"/>
    <mergeCell ref="B17:B20"/>
    <mergeCell ref="C17:C20"/>
    <mergeCell ref="B15:AG15"/>
    <mergeCell ref="AE14:AG14"/>
    <mergeCell ref="U21:X21"/>
    <mergeCell ref="B14:N14"/>
    <mergeCell ref="M22:P22"/>
    <mergeCell ref="AD7:AG7"/>
    <mergeCell ref="O12:AD12"/>
    <mergeCell ref="D22:L22"/>
    <mergeCell ref="D23:L23"/>
    <mergeCell ref="AH9:AJ9"/>
    <mergeCell ref="AH64:AJ64"/>
    <mergeCell ref="AG56:AJ56"/>
    <mergeCell ref="B56:AF56"/>
    <mergeCell ref="Y60:AA63"/>
    <mergeCell ref="AH60:AJ63"/>
    <mergeCell ref="S64:U64"/>
    <mergeCell ref="Y18:AB20"/>
    <mergeCell ref="U18:X20"/>
    <mergeCell ref="AC18:AF20"/>
    <mergeCell ref="AC22:AF22"/>
    <mergeCell ref="M17:P20"/>
    <mergeCell ref="D17:L20"/>
    <mergeCell ref="D21:L21"/>
    <mergeCell ref="AC21:AF21"/>
    <mergeCell ref="Y22:AB22"/>
    <mergeCell ref="Q54:T54"/>
    <mergeCell ref="AB60:AD63"/>
    <mergeCell ref="AE60:AG63"/>
    <mergeCell ref="AE58:AJ59"/>
    <mergeCell ref="U54:X54"/>
    <mergeCell ref="Y23:AB23"/>
    <mergeCell ref="AG54:AJ54"/>
    <mergeCell ref="M64:O64"/>
    <mergeCell ref="P58:R63"/>
    <mergeCell ref="M58:O63"/>
    <mergeCell ref="M54:P54"/>
    <mergeCell ref="V60:X63"/>
    <mergeCell ref="D54:L54"/>
    <mergeCell ref="D58:L63"/>
    <mergeCell ref="P64:R64"/>
    <mergeCell ref="AC25:AF25"/>
    <mergeCell ref="AG25:AJ25"/>
    <mergeCell ref="J141:K141"/>
    <mergeCell ref="AE65:AG65"/>
    <mergeCell ref="S65:U65"/>
    <mergeCell ref="S141:U141"/>
    <mergeCell ref="AB65:AD65"/>
    <mergeCell ref="AB141:AD141"/>
    <mergeCell ref="V141:X141"/>
    <mergeCell ref="M66:O66"/>
    <mergeCell ref="AE64:AG64"/>
    <mergeCell ref="Y64:AA64"/>
    <mergeCell ref="V65:X65"/>
    <mergeCell ref="AB64:AD64"/>
    <mergeCell ref="V64:X64"/>
    <mergeCell ref="Y141:AA141"/>
    <mergeCell ref="M23:P23"/>
    <mergeCell ref="Q21:T21"/>
    <mergeCell ref="M21:P21"/>
    <mergeCell ref="AC23:AF23"/>
    <mergeCell ref="D65:L65"/>
    <mergeCell ref="D66:L66"/>
    <mergeCell ref="P65:R65"/>
    <mergeCell ref="AC24:AF24"/>
    <mergeCell ref="D25:L25"/>
    <mergeCell ref="M25:P25"/>
    <mergeCell ref="AC54:AF54"/>
    <mergeCell ref="Y54:AB54"/>
    <mergeCell ref="S58:AD59"/>
    <mergeCell ref="AG24:AJ24"/>
    <mergeCell ref="Q25:T25"/>
    <mergeCell ref="U25:X25"/>
    <mergeCell ref="Y25:AB25"/>
    <mergeCell ref="D67:I67"/>
    <mergeCell ref="AH142:AJ142"/>
    <mergeCell ref="AE142:AG142"/>
    <mergeCell ref="AG144:AJ144"/>
    <mergeCell ref="AG151:AJ151"/>
    <mergeCell ref="AG146:AJ150"/>
    <mergeCell ref="M142:O142"/>
    <mergeCell ref="M156:P156"/>
    <mergeCell ref="Y153:AB153"/>
    <mergeCell ref="U153:X153"/>
    <mergeCell ref="Q156:T156"/>
    <mergeCell ref="Q155:T155"/>
    <mergeCell ref="AB142:AD142"/>
    <mergeCell ref="AC156:AF156"/>
    <mergeCell ref="AC151:AF151"/>
    <mergeCell ref="Q146:AF146"/>
    <mergeCell ref="AH65:AJ65"/>
    <mergeCell ref="AH141:AJ141"/>
    <mergeCell ref="M65:O65"/>
    <mergeCell ref="Y156:AB156"/>
    <mergeCell ref="Y155:AB155"/>
    <mergeCell ref="AC154:AF154"/>
    <mergeCell ref="V66:X66"/>
    <mergeCell ref="M141:O141"/>
    <mergeCell ref="P141:R141"/>
    <mergeCell ref="AH66:AJ66"/>
    <mergeCell ref="AE66:AG66"/>
    <mergeCell ref="AB66:AD66"/>
    <mergeCell ref="S66:U66"/>
    <mergeCell ref="Y66:AA66"/>
    <mergeCell ref="P66:R66"/>
    <mergeCell ref="AE141:AG141"/>
    <mergeCell ref="Y65:AA65"/>
    <mergeCell ref="AG181:AJ181"/>
    <mergeCell ref="AG182:AJ182"/>
    <mergeCell ref="AC182:AF182"/>
    <mergeCell ref="AC184:AF184"/>
    <mergeCell ref="Y151:AB151"/>
    <mergeCell ref="Q151:T151"/>
    <mergeCell ref="AC147:AF150"/>
    <mergeCell ref="AG153:AJ153"/>
    <mergeCell ref="AG152:AJ152"/>
    <mergeCell ref="AG156:AJ156"/>
    <mergeCell ref="AG155:AJ155"/>
    <mergeCell ref="AG159:AJ159"/>
    <mergeCell ref="AC159:AF159"/>
    <mergeCell ref="Y164:AB164"/>
    <mergeCell ref="Y161:AB161"/>
    <mergeCell ref="Y162:AB162"/>
    <mergeCell ref="Q161:T161"/>
    <mergeCell ref="Q160:T160"/>
    <mergeCell ref="Y167:AB167"/>
    <mergeCell ref="U158:X158"/>
    <mergeCell ref="Y159:AB159"/>
    <mergeCell ref="Q158:T158"/>
    <mergeCell ref="U159:X159"/>
    <mergeCell ref="Y158:AB158"/>
    <mergeCell ref="Y166:AB166"/>
    <mergeCell ref="Q166:T166"/>
    <mergeCell ref="U151:X151"/>
    <mergeCell ref="Q152:T152"/>
    <mergeCell ref="Y182:AB182"/>
    <mergeCell ref="Q182:T182"/>
    <mergeCell ref="U181:X181"/>
    <mergeCell ref="AG164:AJ164"/>
    <mergeCell ref="AG167:AJ167"/>
    <mergeCell ref="AG169:AJ169"/>
    <mergeCell ref="AG168:AJ168"/>
    <mergeCell ref="Y169:AB169"/>
    <mergeCell ref="M166:P166"/>
    <mergeCell ref="AC171:AF171"/>
    <mergeCell ref="AG171:AJ171"/>
    <mergeCell ref="AG170:AJ170"/>
    <mergeCell ref="U170:X170"/>
    <mergeCell ref="Q164:T164"/>
    <mergeCell ref="M170:P170"/>
    <mergeCell ref="Y185:AB185"/>
    <mergeCell ref="AC185:AF185"/>
    <mergeCell ref="AG185:AJ185"/>
    <mergeCell ref="C192:E192"/>
    <mergeCell ref="I192:O192"/>
    <mergeCell ref="AD189:AJ189"/>
    <mergeCell ref="I188:O188"/>
    <mergeCell ref="Y189:AB189"/>
    <mergeCell ref="AD188:AJ188"/>
    <mergeCell ref="S188:X189"/>
    <mergeCell ref="AC181:AF181"/>
    <mergeCell ref="AC183:AF183"/>
    <mergeCell ref="AG183:AJ183"/>
    <mergeCell ref="U182:X182"/>
    <mergeCell ref="D183:K183"/>
    <mergeCell ref="I191:O191"/>
    <mergeCell ref="C189:E189"/>
    <mergeCell ref="M183:P183"/>
    <mergeCell ref="M184:P184"/>
    <mergeCell ref="M185:P185"/>
    <mergeCell ref="AG184:AJ184"/>
    <mergeCell ref="AG154:AJ154"/>
    <mergeCell ref="AG157:AJ157"/>
    <mergeCell ref="AC157:AF157"/>
    <mergeCell ref="AC155:AF155"/>
    <mergeCell ref="AC153:AF153"/>
    <mergeCell ref="AG158:AJ158"/>
    <mergeCell ref="AC158:AF158"/>
    <mergeCell ref="Y154:AB154"/>
    <mergeCell ref="AG160:AJ160"/>
    <mergeCell ref="M159:P159"/>
    <mergeCell ref="M160:P160"/>
    <mergeCell ref="M161:P161"/>
    <mergeCell ref="M158:P158"/>
    <mergeCell ref="U177:X180"/>
    <mergeCell ref="I189:O189"/>
    <mergeCell ref="U185:X185"/>
    <mergeCell ref="Y183:AB183"/>
    <mergeCell ref="U184:X184"/>
    <mergeCell ref="Q185:T185"/>
    <mergeCell ref="Q157:T157"/>
    <mergeCell ref="U157:X157"/>
    <mergeCell ref="AC170:AF170"/>
    <mergeCell ref="Y171:AB171"/>
    <mergeCell ref="Y170:AB170"/>
    <mergeCell ref="M176:P180"/>
    <mergeCell ref="Q176:AF176"/>
    <mergeCell ref="Q169:T169"/>
    <mergeCell ref="U169:X169"/>
    <mergeCell ref="Q167:T167"/>
    <mergeCell ref="AG174:AJ174"/>
    <mergeCell ref="AG176:AJ180"/>
    <mergeCell ref="AC177:AF180"/>
    <mergeCell ref="D208:L208"/>
    <mergeCell ref="D197:L197"/>
    <mergeCell ref="D199:L199"/>
    <mergeCell ref="D200:L200"/>
    <mergeCell ref="D201:L201"/>
    <mergeCell ref="D202:L202"/>
    <mergeCell ref="D203:L203"/>
    <mergeCell ref="D206:L206"/>
    <mergeCell ref="D198:K198"/>
    <mergeCell ref="Q168:T168"/>
    <mergeCell ref="Y177:AB180"/>
    <mergeCell ref="M171:P171"/>
    <mergeCell ref="Q171:T171"/>
    <mergeCell ref="S142:U142"/>
    <mergeCell ref="Y142:AA142"/>
    <mergeCell ref="V142:X142"/>
    <mergeCell ref="Y181:AB181"/>
    <mergeCell ref="Q159:T159"/>
    <mergeCell ref="M197:T197"/>
    <mergeCell ref="D185:L185"/>
    <mergeCell ref="D168:L168"/>
    <mergeCell ref="D181:L181"/>
    <mergeCell ref="U147:X150"/>
    <mergeCell ref="Q170:T170"/>
    <mergeCell ref="U171:X171"/>
    <mergeCell ref="D166:L166"/>
    <mergeCell ref="B194:E194"/>
    <mergeCell ref="U168:X168"/>
    <mergeCell ref="D154:L154"/>
    <mergeCell ref="M165:P165"/>
    <mergeCell ref="Q165:T165"/>
    <mergeCell ref="U165:X165"/>
    <mergeCell ref="AE68:AG68"/>
    <mergeCell ref="AH68:AJ68"/>
    <mergeCell ref="D69:I69"/>
    <mergeCell ref="J69:K69"/>
    <mergeCell ref="M69:O69"/>
    <mergeCell ref="P69:R69"/>
    <mergeCell ref="S69:U69"/>
    <mergeCell ref="V67:X67"/>
    <mergeCell ref="Y67:AA67"/>
    <mergeCell ref="AB67:AD67"/>
    <mergeCell ref="AE67:AG67"/>
    <mergeCell ref="AH67:AJ67"/>
    <mergeCell ref="D68:I68"/>
    <mergeCell ref="J68:K68"/>
    <mergeCell ref="M68:O68"/>
    <mergeCell ref="P68:R68"/>
    <mergeCell ref="S68:U68"/>
    <mergeCell ref="J67:K67"/>
    <mergeCell ref="M67:O67"/>
    <mergeCell ref="P67:R67"/>
    <mergeCell ref="S67:U67"/>
    <mergeCell ref="V68:X68"/>
    <mergeCell ref="Y68:AA68"/>
    <mergeCell ref="AB68:AD68"/>
    <mergeCell ref="AE70:AG70"/>
    <mergeCell ref="AH70:AJ70"/>
    <mergeCell ref="D71:I71"/>
    <mergeCell ref="J71:K71"/>
    <mergeCell ref="M71:O71"/>
    <mergeCell ref="P71:R71"/>
    <mergeCell ref="S71:U71"/>
    <mergeCell ref="V69:X69"/>
    <mergeCell ref="Y69:AA69"/>
    <mergeCell ref="AB69:AD69"/>
    <mergeCell ref="AE69:AG69"/>
    <mergeCell ref="AH69:AJ69"/>
    <mergeCell ref="D70:I70"/>
    <mergeCell ref="J70:K70"/>
    <mergeCell ref="M70:O70"/>
    <mergeCell ref="P70:R70"/>
    <mergeCell ref="S70:U70"/>
    <mergeCell ref="V70:X70"/>
    <mergeCell ref="Y70:AA70"/>
    <mergeCell ref="AB70:AD70"/>
    <mergeCell ref="V72:X72"/>
    <mergeCell ref="Y72:AA72"/>
    <mergeCell ref="AB72:AD72"/>
    <mergeCell ref="AE72:AG72"/>
    <mergeCell ref="AH72:AJ72"/>
    <mergeCell ref="D73:I73"/>
    <mergeCell ref="J73:K73"/>
    <mergeCell ref="M73:O73"/>
    <mergeCell ref="P73:R73"/>
    <mergeCell ref="S73:U73"/>
    <mergeCell ref="V71:X71"/>
    <mergeCell ref="Y71:AA71"/>
    <mergeCell ref="AB71:AD71"/>
    <mergeCell ref="AE71:AG71"/>
    <mergeCell ref="AH71:AJ71"/>
    <mergeCell ref="D72:I72"/>
    <mergeCell ref="J72:K72"/>
    <mergeCell ref="M72:O72"/>
    <mergeCell ref="P72:R72"/>
    <mergeCell ref="S72:U72"/>
    <mergeCell ref="V74:X74"/>
    <mergeCell ref="Y74:AA74"/>
    <mergeCell ref="AB74:AD74"/>
    <mergeCell ref="AE74:AG74"/>
    <mergeCell ref="AH74:AJ74"/>
    <mergeCell ref="D75:I75"/>
    <mergeCell ref="J75:K75"/>
    <mergeCell ref="M75:O75"/>
    <mergeCell ref="P75:R75"/>
    <mergeCell ref="S75:U75"/>
    <mergeCell ref="V73:X73"/>
    <mergeCell ref="Y73:AA73"/>
    <mergeCell ref="AB73:AD73"/>
    <mergeCell ref="AE73:AG73"/>
    <mergeCell ref="AH73:AJ73"/>
    <mergeCell ref="D74:I74"/>
    <mergeCell ref="J74:K74"/>
    <mergeCell ref="M74:O74"/>
    <mergeCell ref="P74:R74"/>
    <mergeCell ref="S74:U74"/>
    <mergeCell ref="V76:X76"/>
    <mergeCell ref="Y76:AA76"/>
    <mergeCell ref="AB76:AD76"/>
    <mergeCell ref="AE76:AG76"/>
    <mergeCell ref="AH76:AJ76"/>
    <mergeCell ref="D77:I77"/>
    <mergeCell ref="J77:K77"/>
    <mergeCell ref="M77:O77"/>
    <mergeCell ref="P77:R77"/>
    <mergeCell ref="S77:U77"/>
    <mergeCell ref="V75:X75"/>
    <mergeCell ref="Y75:AA75"/>
    <mergeCell ref="AB75:AD75"/>
    <mergeCell ref="AE75:AG75"/>
    <mergeCell ref="AH75:AJ75"/>
    <mergeCell ref="D76:I76"/>
    <mergeCell ref="J76:K76"/>
    <mergeCell ref="M76:O76"/>
    <mergeCell ref="P76:R76"/>
    <mergeCell ref="S76:U76"/>
    <mergeCell ref="V78:X78"/>
    <mergeCell ref="Y78:AA78"/>
    <mergeCell ref="AB78:AD78"/>
    <mergeCell ref="AE78:AG78"/>
    <mergeCell ref="AH78:AJ78"/>
    <mergeCell ref="D79:I79"/>
    <mergeCell ref="J79:K79"/>
    <mergeCell ref="M79:O79"/>
    <mergeCell ref="P79:R79"/>
    <mergeCell ref="S79:U79"/>
    <mergeCell ref="V77:X77"/>
    <mergeCell ref="Y77:AA77"/>
    <mergeCell ref="AB77:AD77"/>
    <mergeCell ref="AE77:AG77"/>
    <mergeCell ref="AH77:AJ77"/>
    <mergeCell ref="D78:I78"/>
    <mergeCell ref="J78:K78"/>
    <mergeCell ref="M78:O78"/>
    <mergeCell ref="P78:R78"/>
    <mergeCell ref="S78:U78"/>
    <mergeCell ref="V80:X80"/>
    <mergeCell ref="Y80:AA80"/>
    <mergeCell ref="AB80:AD80"/>
    <mergeCell ref="AE80:AG80"/>
    <mergeCell ref="AH80:AJ80"/>
    <mergeCell ref="D81:I81"/>
    <mergeCell ref="J81:K81"/>
    <mergeCell ref="M81:O81"/>
    <mergeCell ref="P81:R81"/>
    <mergeCell ref="S81:U81"/>
    <mergeCell ref="V79:X79"/>
    <mergeCell ref="Y79:AA79"/>
    <mergeCell ref="AB79:AD79"/>
    <mergeCell ref="AE79:AG79"/>
    <mergeCell ref="AH79:AJ79"/>
    <mergeCell ref="D80:I80"/>
    <mergeCell ref="J80:K80"/>
    <mergeCell ref="M80:O80"/>
    <mergeCell ref="P80:R80"/>
    <mergeCell ref="S80:U80"/>
    <mergeCell ref="V82:X82"/>
    <mergeCell ref="Y82:AA82"/>
    <mergeCell ref="AB82:AD82"/>
    <mergeCell ref="AE82:AG82"/>
    <mergeCell ref="AH82:AJ82"/>
    <mergeCell ref="D83:I83"/>
    <mergeCell ref="J83:K83"/>
    <mergeCell ref="M83:O83"/>
    <mergeCell ref="P83:R83"/>
    <mergeCell ref="S83:U83"/>
    <mergeCell ref="V81:X81"/>
    <mergeCell ref="Y81:AA81"/>
    <mergeCell ref="AB81:AD81"/>
    <mergeCell ref="AE81:AG81"/>
    <mergeCell ref="AH81:AJ81"/>
    <mergeCell ref="D82:I82"/>
    <mergeCell ref="J82:K82"/>
    <mergeCell ref="M82:O82"/>
    <mergeCell ref="P82:R82"/>
    <mergeCell ref="S82:U82"/>
    <mergeCell ref="V84:X84"/>
    <mergeCell ref="Y84:AA84"/>
    <mergeCell ref="AB84:AD84"/>
    <mergeCell ref="AE84:AG84"/>
    <mergeCell ref="AH84:AJ84"/>
    <mergeCell ref="D85:I85"/>
    <mergeCell ref="J85:K85"/>
    <mergeCell ref="M85:O85"/>
    <mergeCell ref="P85:R85"/>
    <mergeCell ref="S85:U85"/>
    <mergeCell ref="V83:X83"/>
    <mergeCell ref="Y83:AA83"/>
    <mergeCell ref="AB83:AD83"/>
    <mergeCell ref="AE83:AG83"/>
    <mergeCell ref="AH83:AJ83"/>
    <mergeCell ref="D84:I84"/>
    <mergeCell ref="J84:K84"/>
    <mergeCell ref="M84:O84"/>
    <mergeCell ref="P84:R84"/>
    <mergeCell ref="S84:U84"/>
    <mergeCell ref="V86:X86"/>
    <mergeCell ref="Y86:AA86"/>
    <mergeCell ref="AB86:AD86"/>
    <mergeCell ref="AE86:AG86"/>
    <mergeCell ref="AH86:AJ86"/>
    <mergeCell ref="D87:I87"/>
    <mergeCell ref="J87:K87"/>
    <mergeCell ref="M87:O87"/>
    <mergeCell ref="P87:R87"/>
    <mergeCell ref="S87:U87"/>
    <mergeCell ref="V85:X85"/>
    <mergeCell ref="Y85:AA85"/>
    <mergeCell ref="AB85:AD85"/>
    <mergeCell ref="AE85:AG85"/>
    <mergeCell ref="AH85:AJ85"/>
    <mergeCell ref="D86:I86"/>
    <mergeCell ref="J86:K86"/>
    <mergeCell ref="M86:O86"/>
    <mergeCell ref="P86:R86"/>
    <mergeCell ref="S86:U86"/>
    <mergeCell ref="V88:X88"/>
    <mergeCell ref="Y88:AA88"/>
    <mergeCell ref="AB88:AD88"/>
    <mergeCell ref="AE88:AG88"/>
    <mergeCell ref="AH88:AJ88"/>
    <mergeCell ref="D89:I89"/>
    <mergeCell ref="J89:K89"/>
    <mergeCell ref="M89:O89"/>
    <mergeCell ref="P89:R89"/>
    <mergeCell ref="S89:U89"/>
    <mergeCell ref="V87:X87"/>
    <mergeCell ref="Y87:AA87"/>
    <mergeCell ref="AB87:AD87"/>
    <mergeCell ref="AE87:AG87"/>
    <mergeCell ref="AH87:AJ87"/>
    <mergeCell ref="D88:I88"/>
    <mergeCell ref="J88:K88"/>
    <mergeCell ref="M88:O88"/>
    <mergeCell ref="P88:R88"/>
    <mergeCell ref="S88:U88"/>
    <mergeCell ref="V90:X90"/>
    <mergeCell ref="Y90:AA90"/>
    <mergeCell ref="AB90:AD90"/>
    <mergeCell ref="AE90:AG90"/>
    <mergeCell ref="AH90:AJ90"/>
    <mergeCell ref="D91:I91"/>
    <mergeCell ref="J91:K91"/>
    <mergeCell ref="M91:O91"/>
    <mergeCell ref="P91:R91"/>
    <mergeCell ref="S91:U91"/>
    <mergeCell ref="V89:X89"/>
    <mergeCell ref="Y89:AA89"/>
    <mergeCell ref="AB89:AD89"/>
    <mergeCell ref="AE89:AG89"/>
    <mergeCell ref="AH89:AJ89"/>
    <mergeCell ref="D90:I90"/>
    <mergeCell ref="J90:K90"/>
    <mergeCell ref="M90:O90"/>
    <mergeCell ref="P90:R90"/>
    <mergeCell ref="S90:U90"/>
    <mergeCell ref="V92:X92"/>
    <mergeCell ref="Y92:AA92"/>
    <mergeCell ref="AB92:AD92"/>
    <mergeCell ref="AE92:AG92"/>
    <mergeCell ref="AH92:AJ92"/>
    <mergeCell ref="D93:I93"/>
    <mergeCell ref="J93:K93"/>
    <mergeCell ref="M93:O93"/>
    <mergeCell ref="P93:R93"/>
    <mergeCell ref="S93:U93"/>
    <mergeCell ref="V91:X91"/>
    <mergeCell ref="Y91:AA91"/>
    <mergeCell ref="AB91:AD91"/>
    <mergeCell ref="AE91:AG91"/>
    <mergeCell ref="AH91:AJ91"/>
    <mergeCell ref="D92:I92"/>
    <mergeCell ref="J92:K92"/>
    <mergeCell ref="M92:O92"/>
    <mergeCell ref="P92:R92"/>
    <mergeCell ref="S92:U92"/>
    <mergeCell ref="V94:X94"/>
    <mergeCell ref="Y94:AA94"/>
    <mergeCell ref="AB94:AD94"/>
    <mergeCell ref="AE94:AG94"/>
    <mergeCell ref="AH94:AJ94"/>
    <mergeCell ref="D95:I95"/>
    <mergeCell ref="J95:K95"/>
    <mergeCell ref="M95:O95"/>
    <mergeCell ref="P95:R95"/>
    <mergeCell ref="S95:U95"/>
    <mergeCell ref="V93:X93"/>
    <mergeCell ref="Y93:AA93"/>
    <mergeCell ref="AB93:AD93"/>
    <mergeCell ref="AE93:AG93"/>
    <mergeCell ref="AH93:AJ93"/>
    <mergeCell ref="D94:I94"/>
    <mergeCell ref="J94:K94"/>
    <mergeCell ref="M94:O94"/>
    <mergeCell ref="P94:R94"/>
    <mergeCell ref="S94:U94"/>
    <mergeCell ref="V96:X96"/>
    <mergeCell ref="Y96:AA96"/>
    <mergeCell ref="AB96:AD96"/>
    <mergeCell ref="AE96:AG96"/>
    <mergeCell ref="AH96:AJ96"/>
    <mergeCell ref="D97:I97"/>
    <mergeCell ref="J97:K97"/>
    <mergeCell ref="M97:O97"/>
    <mergeCell ref="P97:R97"/>
    <mergeCell ref="S97:U97"/>
    <mergeCell ref="V95:X95"/>
    <mergeCell ref="Y95:AA95"/>
    <mergeCell ref="AB95:AD95"/>
    <mergeCell ref="AE95:AG95"/>
    <mergeCell ref="AH95:AJ95"/>
    <mergeCell ref="D96:I96"/>
    <mergeCell ref="J96:K96"/>
    <mergeCell ref="M96:O96"/>
    <mergeCell ref="P96:R96"/>
    <mergeCell ref="S96:U96"/>
    <mergeCell ref="V98:X98"/>
    <mergeCell ref="Y98:AA98"/>
    <mergeCell ref="AB98:AD98"/>
    <mergeCell ref="AE98:AG98"/>
    <mergeCell ref="AH98:AJ98"/>
    <mergeCell ref="D99:I99"/>
    <mergeCell ref="J99:K99"/>
    <mergeCell ref="M99:O99"/>
    <mergeCell ref="P99:R99"/>
    <mergeCell ref="S99:U99"/>
    <mergeCell ref="V97:X97"/>
    <mergeCell ref="Y97:AA97"/>
    <mergeCell ref="AB97:AD97"/>
    <mergeCell ref="AE97:AG97"/>
    <mergeCell ref="AH97:AJ97"/>
    <mergeCell ref="D98:I98"/>
    <mergeCell ref="J98:K98"/>
    <mergeCell ref="M98:O98"/>
    <mergeCell ref="P98:R98"/>
    <mergeCell ref="S98:U98"/>
    <mergeCell ref="V100:X100"/>
    <mergeCell ref="Y100:AA100"/>
    <mergeCell ref="AB100:AD100"/>
    <mergeCell ref="AE100:AG100"/>
    <mergeCell ref="AH100:AJ100"/>
    <mergeCell ref="D101:I101"/>
    <mergeCell ref="J101:K101"/>
    <mergeCell ref="M101:O101"/>
    <mergeCell ref="P101:R101"/>
    <mergeCell ref="S101:U101"/>
    <mergeCell ref="V99:X99"/>
    <mergeCell ref="Y99:AA99"/>
    <mergeCell ref="AB99:AD99"/>
    <mergeCell ref="AE99:AG99"/>
    <mergeCell ref="AH99:AJ99"/>
    <mergeCell ref="D100:I100"/>
    <mergeCell ref="J100:K100"/>
    <mergeCell ref="M100:O100"/>
    <mergeCell ref="P100:R100"/>
    <mergeCell ref="S100:U100"/>
    <mergeCell ref="V102:X102"/>
    <mergeCell ref="Y102:AA102"/>
    <mergeCell ref="AB102:AD102"/>
    <mergeCell ref="AE102:AG102"/>
    <mergeCell ref="AH102:AJ102"/>
    <mergeCell ref="D103:I103"/>
    <mergeCell ref="J103:K103"/>
    <mergeCell ref="M103:O103"/>
    <mergeCell ref="P103:R103"/>
    <mergeCell ref="S103:U103"/>
    <mergeCell ref="V101:X101"/>
    <mergeCell ref="Y101:AA101"/>
    <mergeCell ref="AB101:AD101"/>
    <mergeCell ref="AE101:AG101"/>
    <mergeCell ref="AH101:AJ101"/>
    <mergeCell ref="D102:I102"/>
    <mergeCell ref="J102:K102"/>
    <mergeCell ref="M102:O102"/>
    <mergeCell ref="P102:R102"/>
    <mergeCell ref="S102:U102"/>
    <mergeCell ref="V104:X104"/>
    <mergeCell ref="Y104:AA104"/>
    <mergeCell ref="AB104:AD104"/>
    <mergeCell ref="AE104:AG104"/>
    <mergeCell ref="AH104:AJ104"/>
    <mergeCell ref="D105:I105"/>
    <mergeCell ref="J105:K105"/>
    <mergeCell ref="M105:O105"/>
    <mergeCell ref="P105:R105"/>
    <mergeCell ref="S105:U105"/>
    <mergeCell ref="V103:X103"/>
    <mergeCell ref="Y103:AA103"/>
    <mergeCell ref="AB103:AD103"/>
    <mergeCell ref="AE103:AG103"/>
    <mergeCell ref="AH103:AJ103"/>
    <mergeCell ref="D104:I104"/>
    <mergeCell ref="J104:K104"/>
    <mergeCell ref="M104:O104"/>
    <mergeCell ref="P104:R104"/>
    <mergeCell ref="S104:U104"/>
    <mergeCell ref="V106:X106"/>
    <mergeCell ref="Y106:AA106"/>
    <mergeCell ref="AB106:AD106"/>
    <mergeCell ref="AE106:AG106"/>
    <mergeCell ref="AH106:AJ106"/>
    <mergeCell ref="D107:I107"/>
    <mergeCell ref="J107:K107"/>
    <mergeCell ref="M107:O107"/>
    <mergeCell ref="P107:R107"/>
    <mergeCell ref="S107:U107"/>
    <mergeCell ref="V105:X105"/>
    <mergeCell ref="Y105:AA105"/>
    <mergeCell ref="AB105:AD105"/>
    <mergeCell ref="AE105:AG105"/>
    <mergeCell ref="AH105:AJ105"/>
    <mergeCell ref="D106:I106"/>
    <mergeCell ref="J106:K106"/>
    <mergeCell ref="M106:O106"/>
    <mergeCell ref="P106:R106"/>
    <mergeCell ref="S106:U106"/>
    <mergeCell ref="V108:X108"/>
    <mergeCell ref="Y108:AA108"/>
    <mergeCell ref="AB108:AD108"/>
    <mergeCell ref="AE108:AG108"/>
    <mergeCell ref="AH108:AJ108"/>
    <mergeCell ref="D109:I109"/>
    <mergeCell ref="J109:K109"/>
    <mergeCell ref="M109:O109"/>
    <mergeCell ref="P109:R109"/>
    <mergeCell ref="S109:U109"/>
    <mergeCell ref="V107:X107"/>
    <mergeCell ref="Y107:AA107"/>
    <mergeCell ref="AB107:AD107"/>
    <mergeCell ref="AE107:AG107"/>
    <mergeCell ref="AH107:AJ107"/>
    <mergeCell ref="D108:I108"/>
    <mergeCell ref="J108:K108"/>
    <mergeCell ref="M108:O108"/>
    <mergeCell ref="P108:R108"/>
    <mergeCell ref="S108:U108"/>
    <mergeCell ref="V110:X110"/>
    <mergeCell ref="Y110:AA110"/>
    <mergeCell ref="AB110:AD110"/>
    <mergeCell ref="AE110:AG110"/>
    <mergeCell ref="AH110:AJ110"/>
    <mergeCell ref="D111:I111"/>
    <mergeCell ref="J111:K111"/>
    <mergeCell ref="M111:O111"/>
    <mergeCell ref="P111:R111"/>
    <mergeCell ref="S111:U111"/>
    <mergeCell ref="V109:X109"/>
    <mergeCell ref="Y109:AA109"/>
    <mergeCell ref="AB109:AD109"/>
    <mergeCell ref="AE109:AG109"/>
    <mergeCell ref="AH109:AJ109"/>
    <mergeCell ref="D110:I110"/>
    <mergeCell ref="J110:K110"/>
    <mergeCell ref="M110:O110"/>
    <mergeCell ref="P110:R110"/>
    <mergeCell ref="S110:U110"/>
    <mergeCell ref="V112:X112"/>
    <mergeCell ref="Y112:AA112"/>
    <mergeCell ref="AB112:AD112"/>
    <mergeCell ref="AE112:AG112"/>
    <mergeCell ref="AH112:AJ112"/>
    <mergeCell ref="D113:I113"/>
    <mergeCell ref="J113:K113"/>
    <mergeCell ref="M113:O113"/>
    <mergeCell ref="P113:R113"/>
    <mergeCell ref="S113:U113"/>
    <mergeCell ref="V111:X111"/>
    <mergeCell ref="Y111:AA111"/>
    <mergeCell ref="AB111:AD111"/>
    <mergeCell ref="AE111:AG111"/>
    <mergeCell ref="AH111:AJ111"/>
    <mergeCell ref="D112:I112"/>
    <mergeCell ref="J112:K112"/>
    <mergeCell ref="M112:O112"/>
    <mergeCell ref="P112:R112"/>
    <mergeCell ref="S112:U112"/>
    <mergeCell ref="V114:X114"/>
    <mergeCell ref="Y114:AA114"/>
    <mergeCell ref="AB114:AD114"/>
    <mergeCell ref="AE114:AG114"/>
    <mergeCell ref="AH114:AJ114"/>
    <mergeCell ref="D115:I115"/>
    <mergeCell ref="J115:K115"/>
    <mergeCell ref="M115:O115"/>
    <mergeCell ref="P115:R115"/>
    <mergeCell ref="S115:U115"/>
    <mergeCell ref="V113:X113"/>
    <mergeCell ref="Y113:AA113"/>
    <mergeCell ref="AB113:AD113"/>
    <mergeCell ref="AE113:AG113"/>
    <mergeCell ref="AH113:AJ113"/>
    <mergeCell ref="D114:I114"/>
    <mergeCell ref="J114:K114"/>
    <mergeCell ref="M114:O114"/>
    <mergeCell ref="P114:R114"/>
    <mergeCell ref="S114:U114"/>
    <mergeCell ref="V116:X116"/>
    <mergeCell ref="Y116:AA116"/>
    <mergeCell ref="AB116:AD116"/>
    <mergeCell ref="AE116:AG116"/>
    <mergeCell ref="AH116:AJ116"/>
    <mergeCell ref="D117:I117"/>
    <mergeCell ref="J117:K117"/>
    <mergeCell ref="M117:O117"/>
    <mergeCell ref="P117:R117"/>
    <mergeCell ref="S117:U117"/>
    <mergeCell ref="V115:X115"/>
    <mergeCell ref="Y115:AA115"/>
    <mergeCell ref="AB115:AD115"/>
    <mergeCell ref="AE115:AG115"/>
    <mergeCell ref="AH115:AJ115"/>
    <mergeCell ref="D116:I116"/>
    <mergeCell ref="J116:K116"/>
    <mergeCell ref="M116:O116"/>
    <mergeCell ref="P116:R116"/>
    <mergeCell ref="S116:U116"/>
    <mergeCell ref="V118:X118"/>
    <mergeCell ref="Y118:AA118"/>
    <mergeCell ref="AB118:AD118"/>
    <mergeCell ref="AE118:AG118"/>
    <mergeCell ref="AH118:AJ118"/>
    <mergeCell ref="D119:I119"/>
    <mergeCell ref="J119:K119"/>
    <mergeCell ref="M119:O119"/>
    <mergeCell ref="P119:R119"/>
    <mergeCell ref="S119:U119"/>
    <mergeCell ref="V117:X117"/>
    <mergeCell ref="Y117:AA117"/>
    <mergeCell ref="AB117:AD117"/>
    <mergeCell ref="AE117:AG117"/>
    <mergeCell ref="AH117:AJ117"/>
    <mergeCell ref="D118:I118"/>
    <mergeCell ref="J118:K118"/>
    <mergeCell ref="M118:O118"/>
    <mergeCell ref="P118:R118"/>
    <mergeCell ref="S118:U118"/>
    <mergeCell ref="V120:X120"/>
    <mergeCell ref="Y120:AA120"/>
    <mergeCell ref="AB120:AD120"/>
    <mergeCell ref="AE120:AG120"/>
    <mergeCell ref="AH120:AJ120"/>
    <mergeCell ref="D121:I121"/>
    <mergeCell ref="J121:K121"/>
    <mergeCell ref="M121:O121"/>
    <mergeCell ref="P121:R121"/>
    <mergeCell ref="S121:U121"/>
    <mergeCell ref="V119:X119"/>
    <mergeCell ref="Y119:AA119"/>
    <mergeCell ref="AB119:AD119"/>
    <mergeCell ref="AE119:AG119"/>
    <mergeCell ref="AH119:AJ119"/>
    <mergeCell ref="D120:I120"/>
    <mergeCell ref="J120:K120"/>
    <mergeCell ref="M120:O120"/>
    <mergeCell ref="P120:R120"/>
    <mergeCell ref="S120:U120"/>
    <mergeCell ref="V122:X122"/>
    <mergeCell ref="Y122:AA122"/>
    <mergeCell ref="AB122:AD122"/>
    <mergeCell ref="AE122:AG122"/>
    <mergeCell ref="AH122:AJ122"/>
    <mergeCell ref="D123:I123"/>
    <mergeCell ref="J123:K123"/>
    <mergeCell ref="M123:O123"/>
    <mergeCell ref="P123:R123"/>
    <mergeCell ref="S123:U123"/>
    <mergeCell ref="V121:X121"/>
    <mergeCell ref="Y121:AA121"/>
    <mergeCell ref="AB121:AD121"/>
    <mergeCell ref="AE121:AG121"/>
    <mergeCell ref="AH121:AJ121"/>
    <mergeCell ref="D122:I122"/>
    <mergeCell ref="J122:K122"/>
    <mergeCell ref="M122:O122"/>
    <mergeCell ref="P122:R122"/>
    <mergeCell ref="S122:U122"/>
    <mergeCell ref="V124:X124"/>
    <mergeCell ref="Y124:AA124"/>
    <mergeCell ref="AB124:AD124"/>
    <mergeCell ref="AE124:AG124"/>
    <mergeCell ref="AH124:AJ124"/>
    <mergeCell ref="D125:I125"/>
    <mergeCell ref="J125:K125"/>
    <mergeCell ref="M125:O125"/>
    <mergeCell ref="P125:R125"/>
    <mergeCell ref="S125:U125"/>
    <mergeCell ref="V123:X123"/>
    <mergeCell ref="Y123:AA123"/>
    <mergeCell ref="AB123:AD123"/>
    <mergeCell ref="AE123:AG123"/>
    <mergeCell ref="AH123:AJ123"/>
    <mergeCell ref="D124:I124"/>
    <mergeCell ref="J124:K124"/>
    <mergeCell ref="M124:O124"/>
    <mergeCell ref="P124:R124"/>
    <mergeCell ref="S124:U124"/>
    <mergeCell ref="V126:X126"/>
    <mergeCell ref="Y126:AA126"/>
    <mergeCell ref="AB126:AD126"/>
    <mergeCell ref="AE126:AG126"/>
    <mergeCell ref="AH126:AJ126"/>
    <mergeCell ref="D127:I127"/>
    <mergeCell ref="J127:K127"/>
    <mergeCell ref="M127:O127"/>
    <mergeCell ref="P127:R127"/>
    <mergeCell ref="S127:U127"/>
    <mergeCell ref="V125:X125"/>
    <mergeCell ref="Y125:AA125"/>
    <mergeCell ref="AB125:AD125"/>
    <mergeCell ref="AE125:AG125"/>
    <mergeCell ref="AH125:AJ125"/>
    <mergeCell ref="D126:I126"/>
    <mergeCell ref="J126:K126"/>
    <mergeCell ref="M126:O126"/>
    <mergeCell ref="P126:R126"/>
    <mergeCell ref="S126:U126"/>
    <mergeCell ref="V128:X128"/>
    <mergeCell ref="Y128:AA128"/>
    <mergeCell ref="AB128:AD128"/>
    <mergeCell ref="AE128:AG128"/>
    <mergeCell ref="AH128:AJ128"/>
    <mergeCell ref="D129:I129"/>
    <mergeCell ref="J129:K129"/>
    <mergeCell ref="M129:O129"/>
    <mergeCell ref="P129:R129"/>
    <mergeCell ref="S129:U129"/>
    <mergeCell ref="V127:X127"/>
    <mergeCell ref="Y127:AA127"/>
    <mergeCell ref="AB127:AD127"/>
    <mergeCell ref="AE127:AG127"/>
    <mergeCell ref="AH127:AJ127"/>
    <mergeCell ref="D128:I128"/>
    <mergeCell ref="J128:K128"/>
    <mergeCell ref="M128:O128"/>
    <mergeCell ref="P128:R128"/>
    <mergeCell ref="S128:U128"/>
    <mergeCell ref="V130:X130"/>
    <mergeCell ref="Y130:AA130"/>
    <mergeCell ref="AB130:AD130"/>
    <mergeCell ref="AE130:AG130"/>
    <mergeCell ref="AH130:AJ130"/>
    <mergeCell ref="D131:I131"/>
    <mergeCell ref="J131:K131"/>
    <mergeCell ref="M131:O131"/>
    <mergeCell ref="P131:R131"/>
    <mergeCell ref="S131:U131"/>
    <mergeCell ref="V129:X129"/>
    <mergeCell ref="Y129:AA129"/>
    <mergeCell ref="AB129:AD129"/>
    <mergeCell ref="AE129:AG129"/>
    <mergeCell ref="AH129:AJ129"/>
    <mergeCell ref="D130:I130"/>
    <mergeCell ref="J130:K130"/>
    <mergeCell ref="M130:O130"/>
    <mergeCell ref="P130:R130"/>
    <mergeCell ref="S130:U130"/>
    <mergeCell ref="V132:X132"/>
    <mergeCell ref="Y132:AA132"/>
    <mergeCell ref="AB132:AD132"/>
    <mergeCell ref="AE132:AG132"/>
    <mergeCell ref="AH132:AJ132"/>
    <mergeCell ref="D133:I133"/>
    <mergeCell ref="J133:K133"/>
    <mergeCell ref="M133:O133"/>
    <mergeCell ref="P133:R133"/>
    <mergeCell ref="S133:U133"/>
    <mergeCell ref="V131:X131"/>
    <mergeCell ref="Y131:AA131"/>
    <mergeCell ref="AB131:AD131"/>
    <mergeCell ref="AE131:AG131"/>
    <mergeCell ref="AH131:AJ131"/>
    <mergeCell ref="D132:I132"/>
    <mergeCell ref="J132:K132"/>
    <mergeCell ref="M132:O132"/>
    <mergeCell ref="P132:R132"/>
    <mergeCell ref="S132:U132"/>
    <mergeCell ref="V134:X134"/>
    <mergeCell ref="Y134:AA134"/>
    <mergeCell ref="AB134:AD134"/>
    <mergeCell ref="AE134:AG134"/>
    <mergeCell ref="AH134:AJ134"/>
    <mergeCell ref="D135:I135"/>
    <mergeCell ref="J135:K135"/>
    <mergeCell ref="M135:O135"/>
    <mergeCell ref="P135:R135"/>
    <mergeCell ref="S135:U135"/>
    <mergeCell ref="V133:X133"/>
    <mergeCell ref="Y133:AA133"/>
    <mergeCell ref="AB133:AD133"/>
    <mergeCell ref="AE133:AG133"/>
    <mergeCell ref="AH133:AJ133"/>
    <mergeCell ref="D134:I134"/>
    <mergeCell ref="J134:K134"/>
    <mergeCell ref="M134:O134"/>
    <mergeCell ref="P134:R134"/>
    <mergeCell ref="S134:U134"/>
    <mergeCell ref="V136:X136"/>
    <mergeCell ref="Y136:AA136"/>
    <mergeCell ref="AB136:AD136"/>
    <mergeCell ref="AE136:AG136"/>
    <mergeCell ref="AH136:AJ136"/>
    <mergeCell ref="D137:I137"/>
    <mergeCell ref="J137:K137"/>
    <mergeCell ref="M137:O137"/>
    <mergeCell ref="P137:R137"/>
    <mergeCell ref="S137:U137"/>
    <mergeCell ref="V135:X135"/>
    <mergeCell ref="Y135:AA135"/>
    <mergeCell ref="AB135:AD135"/>
    <mergeCell ref="AE135:AG135"/>
    <mergeCell ref="AH135:AJ135"/>
    <mergeCell ref="D136:I136"/>
    <mergeCell ref="J136:K136"/>
    <mergeCell ref="M136:O136"/>
    <mergeCell ref="P136:R136"/>
    <mergeCell ref="S136:U136"/>
    <mergeCell ref="AE138:AG138"/>
    <mergeCell ref="AH138:AJ138"/>
    <mergeCell ref="D139:I139"/>
    <mergeCell ref="J139:K139"/>
    <mergeCell ref="M139:O139"/>
    <mergeCell ref="P139:R139"/>
    <mergeCell ref="S139:U139"/>
    <mergeCell ref="V137:X137"/>
    <mergeCell ref="Y137:AA137"/>
    <mergeCell ref="AB137:AD137"/>
    <mergeCell ref="AE137:AG137"/>
    <mergeCell ref="AH137:AJ137"/>
    <mergeCell ref="D138:I138"/>
    <mergeCell ref="J138:K138"/>
    <mergeCell ref="M138:O138"/>
    <mergeCell ref="P138:R138"/>
    <mergeCell ref="S138:U138"/>
    <mergeCell ref="D26:L26"/>
    <mergeCell ref="M26:P26"/>
    <mergeCell ref="Q26:T26"/>
    <mergeCell ref="U26:X26"/>
    <mergeCell ref="Y26:AB26"/>
    <mergeCell ref="AC26:AF26"/>
    <mergeCell ref="AG26:AJ26"/>
    <mergeCell ref="V140:X140"/>
    <mergeCell ref="Y140:AA140"/>
    <mergeCell ref="AB140:AD140"/>
    <mergeCell ref="AE140:AG140"/>
    <mergeCell ref="AH140:AJ140"/>
    <mergeCell ref="D24:L24"/>
    <mergeCell ref="M24:P24"/>
    <mergeCell ref="Q24:T24"/>
    <mergeCell ref="U24:X24"/>
    <mergeCell ref="Y24:AB24"/>
    <mergeCell ref="V139:X139"/>
    <mergeCell ref="Y139:AA139"/>
    <mergeCell ref="AB139:AD139"/>
    <mergeCell ref="AE139:AG139"/>
    <mergeCell ref="AH139:AJ139"/>
    <mergeCell ref="D140:I140"/>
    <mergeCell ref="J140:K140"/>
    <mergeCell ref="M140:O140"/>
    <mergeCell ref="P140:R140"/>
    <mergeCell ref="S140:U140"/>
    <mergeCell ref="V138:X138"/>
    <mergeCell ref="Y138:AA138"/>
    <mergeCell ref="AB138:AD138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Y29:AB29"/>
    <mergeCell ref="AC29:AF29"/>
    <mergeCell ref="AG27:AJ27"/>
    <mergeCell ref="D28:L28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U39:X39"/>
    <mergeCell ref="Y39:AB39"/>
    <mergeCell ref="AC39:AF39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53:AJ53"/>
    <mergeCell ref="D53:L53"/>
    <mergeCell ref="M53:P53"/>
    <mergeCell ref="Q53:T53"/>
    <mergeCell ref="U53:X53"/>
    <mergeCell ref="Y53:AB53"/>
    <mergeCell ref="AC53:AF53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4" max="16383" man="1"/>
    <brk id="142" max="16383" man="1"/>
    <brk id="17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AQ209"/>
  <sheetViews>
    <sheetView showZeros="0" zoomScaleNormal="100" workbookViewId="0"/>
  </sheetViews>
  <sheetFormatPr defaultColWidth="9.109375" defaultRowHeight="13.2"/>
  <cols>
    <col min="1" max="1" width="0.88671875" style="4" customWidth="1"/>
    <col min="2" max="2" width="27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5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65" hidden="1" customWidth="1"/>
    <col min="38" max="38" width="39.33203125" style="69" hidden="1" customWidth="1"/>
    <col min="39" max="41" width="15.6640625" style="4" hidden="1" customWidth="1"/>
    <col min="42" max="42" width="80.6640625" style="4" hidden="1" customWidth="1"/>
    <col min="43" max="43" width="0" style="4" hidden="1" customWidth="1"/>
    <col min="44" max="16384" width="9.109375" style="4"/>
  </cols>
  <sheetData>
    <row r="1" spans="2:42" ht="5.0999999999999996" customHeight="1"/>
    <row r="2" spans="2:4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2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8"/>
    </row>
    <row r="4" spans="2:42">
      <c r="B4" s="421" t="s">
        <v>78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8"/>
    </row>
    <row r="5" spans="2:42">
      <c r="B5" s="421" t="s">
        <v>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K5" s="8"/>
    </row>
    <row r="6" spans="2:42" ht="13.8" thickBot="1">
      <c r="B6" s="422" t="s">
        <v>80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3"/>
      <c r="AH6" s="404" t="s">
        <v>1</v>
      </c>
      <c r="AI6" s="405"/>
      <c r="AJ6" s="406"/>
      <c r="AK6" s="34"/>
    </row>
    <row r="7" spans="2:42">
      <c r="C7" s="176"/>
      <c r="D7" s="176"/>
      <c r="E7" s="176"/>
      <c r="F7" s="176"/>
      <c r="G7" s="176"/>
      <c r="H7" s="176"/>
      <c r="I7" s="176"/>
      <c r="J7" s="176"/>
      <c r="P7" s="1"/>
      <c r="S7" s="1"/>
      <c r="AC7" s="9"/>
      <c r="AD7" s="443" t="s">
        <v>2</v>
      </c>
      <c r="AE7" s="443"/>
      <c r="AF7" s="443"/>
      <c r="AG7" s="444"/>
      <c r="AH7" s="407" t="s">
        <v>3</v>
      </c>
      <c r="AI7" s="408"/>
      <c r="AJ7" s="409"/>
      <c r="AK7" s="34"/>
      <c r="AL7" s="69" t="s">
        <v>17</v>
      </c>
    </row>
    <row r="8" spans="2:42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436" t="s">
        <v>110</v>
      </c>
      <c r="Q8" s="436"/>
      <c r="R8" s="436"/>
      <c r="S8" s="436"/>
      <c r="T8" s="436"/>
      <c r="U8" s="436"/>
      <c r="V8" s="436"/>
      <c r="W8" s="14"/>
      <c r="X8" s="14"/>
      <c r="Y8" s="15"/>
      <c r="Z8" s="14"/>
      <c r="AA8" s="14"/>
      <c r="AB8" s="16"/>
      <c r="AC8" s="14"/>
      <c r="AD8" s="17"/>
      <c r="AE8" s="427" t="s">
        <v>5</v>
      </c>
      <c r="AF8" s="427"/>
      <c r="AG8" s="428"/>
      <c r="AH8" s="410">
        <v>45566</v>
      </c>
      <c r="AI8" s="411"/>
      <c r="AJ8" s="412"/>
      <c r="AK8" s="34"/>
      <c r="AL8" s="69" t="s">
        <v>33</v>
      </c>
    </row>
    <row r="9" spans="2:42"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74"/>
      <c r="AF9" s="174"/>
      <c r="AG9" s="175"/>
      <c r="AH9" s="415" t="s">
        <v>117</v>
      </c>
      <c r="AI9" s="416"/>
      <c r="AJ9" s="417"/>
      <c r="AK9" s="34"/>
    </row>
    <row r="10" spans="2:42" ht="33.75" customHeight="1">
      <c r="B10" s="452" t="s">
        <v>81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46" t="s">
        <v>111</v>
      </c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27" t="s">
        <v>6</v>
      </c>
      <c r="AF10" s="427"/>
      <c r="AG10" s="428"/>
      <c r="AH10" s="413"/>
      <c r="AI10" s="317"/>
      <c r="AJ10" s="414"/>
      <c r="AK10" s="34"/>
      <c r="AL10" s="69" t="s">
        <v>114</v>
      </c>
      <c r="AP10" s="88" t="s">
        <v>111</v>
      </c>
    </row>
    <row r="11" spans="2:42">
      <c r="B11" s="445" t="s">
        <v>82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27" t="s">
        <v>83</v>
      </c>
      <c r="AF11" s="427"/>
      <c r="AG11" s="428"/>
      <c r="AH11" s="413" t="s">
        <v>112</v>
      </c>
      <c r="AI11" s="317"/>
      <c r="AJ11" s="414"/>
      <c r="AK11" s="34"/>
    </row>
    <row r="12" spans="2:42">
      <c r="B12" s="433" t="s">
        <v>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27" t="s">
        <v>94</v>
      </c>
      <c r="AF12" s="427"/>
      <c r="AG12" s="428"/>
      <c r="AH12" s="413" t="s">
        <v>116</v>
      </c>
      <c r="AI12" s="317"/>
      <c r="AJ12" s="414"/>
      <c r="AK12" s="34"/>
      <c r="AL12" s="69" t="s">
        <v>115</v>
      </c>
      <c r="AP12" s="88"/>
    </row>
    <row r="13" spans="2:42">
      <c r="B13" s="433" t="s">
        <v>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79"/>
      <c r="AE13" s="427"/>
      <c r="AF13" s="427"/>
      <c r="AG13" s="428"/>
      <c r="AH13" s="449"/>
      <c r="AI13" s="450"/>
      <c r="AJ13" s="451"/>
      <c r="AK13" s="34"/>
    </row>
    <row r="14" spans="2:42" ht="13.8" thickBot="1">
      <c r="B14" s="433" t="s">
        <v>8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C14" s="19"/>
      <c r="AD14" s="179"/>
      <c r="AE14" s="427" t="s">
        <v>9</v>
      </c>
      <c r="AF14" s="427"/>
      <c r="AG14" s="428"/>
      <c r="AH14" s="430" t="s">
        <v>10</v>
      </c>
      <c r="AI14" s="431"/>
      <c r="AJ14" s="432"/>
      <c r="AK14" s="34"/>
    </row>
    <row r="15" spans="2:42" ht="13.8">
      <c r="B15" s="435" t="s">
        <v>58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21"/>
      <c r="AI15" s="21"/>
      <c r="AJ15" s="21"/>
      <c r="AK15" s="78"/>
      <c r="AL15" s="69" t="s">
        <v>113</v>
      </c>
    </row>
    <row r="16" spans="2:42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</row>
    <row r="17" spans="2:43" s="1" customFormat="1" ht="11.25" customHeight="1">
      <c r="B17" s="439" t="s">
        <v>13</v>
      </c>
      <c r="C17" s="342" t="s">
        <v>412</v>
      </c>
      <c r="D17" s="342" t="s">
        <v>84</v>
      </c>
      <c r="E17" s="342"/>
      <c r="F17" s="342"/>
      <c r="G17" s="342"/>
      <c r="H17" s="342"/>
      <c r="I17" s="342"/>
      <c r="J17" s="342"/>
      <c r="K17" s="342"/>
      <c r="L17" s="342"/>
      <c r="M17" s="383" t="s">
        <v>65</v>
      </c>
      <c r="N17" s="383"/>
      <c r="O17" s="383"/>
      <c r="P17" s="383"/>
      <c r="Q17" s="424" t="s">
        <v>70</v>
      </c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383" t="s">
        <v>64</v>
      </c>
      <c r="AH17" s="383"/>
      <c r="AI17" s="383"/>
      <c r="AJ17" s="447"/>
      <c r="AK17" s="73"/>
      <c r="AL17" s="70"/>
    </row>
    <row r="18" spans="2:43" s="1" customFormat="1" ht="10.199999999999999">
      <c r="B18" s="440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84"/>
      <c r="N18" s="384"/>
      <c r="O18" s="384"/>
      <c r="P18" s="384"/>
      <c r="Q18" s="383" t="s">
        <v>85</v>
      </c>
      <c r="R18" s="383"/>
      <c r="S18" s="383"/>
      <c r="T18" s="383"/>
      <c r="U18" s="383" t="s">
        <v>67</v>
      </c>
      <c r="V18" s="383"/>
      <c r="W18" s="383"/>
      <c r="X18" s="383"/>
      <c r="Y18" s="425" t="s">
        <v>72</v>
      </c>
      <c r="Z18" s="425"/>
      <c r="AA18" s="425"/>
      <c r="AB18" s="425"/>
      <c r="AC18" s="425" t="s">
        <v>15</v>
      </c>
      <c r="AD18" s="425"/>
      <c r="AE18" s="425"/>
      <c r="AF18" s="425"/>
      <c r="AG18" s="384"/>
      <c r="AH18" s="384"/>
      <c r="AI18" s="384"/>
      <c r="AJ18" s="448"/>
      <c r="AK18" s="73"/>
      <c r="AL18" s="70"/>
    </row>
    <row r="19" spans="2:43" s="1" customFormat="1" ht="30.6">
      <c r="B19" s="440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426"/>
      <c r="Z19" s="426"/>
      <c r="AA19" s="426"/>
      <c r="AB19" s="426"/>
      <c r="AC19" s="426"/>
      <c r="AD19" s="426"/>
      <c r="AE19" s="426"/>
      <c r="AF19" s="426"/>
      <c r="AG19" s="384"/>
      <c r="AH19" s="384"/>
      <c r="AI19" s="384"/>
      <c r="AJ19" s="448"/>
      <c r="AK19" s="73" t="s">
        <v>256</v>
      </c>
      <c r="AL19" s="70"/>
    </row>
    <row r="20" spans="2:43" s="1" customFormat="1" ht="10.199999999999999">
      <c r="B20" s="440"/>
      <c r="C20" s="343"/>
      <c r="D20" s="344"/>
      <c r="E20" s="344"/>
      <c r="F20" s="344"/>
      <c r="G20" s="344"/>
      <c r="H20" s="344"/>
      <c r="I20" s="344"/>
      <c r="J20" s="344"/>
      <c r="K20" s="344"/>
      <c r="L20" s="34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426"/>
      <c r="Z20" s="426"/>
      <c r="AA20" s="426"/>
      <c r="AB20" s="426"/>
      <c r="AC20" s="426"/>
      <c r="AD20" s="426"/>
      <c r="AE20" s="426"/>
      <c r="AF20" s="426"/>
      <c r="AG20" s="384"/>
      <c r="AH20" s="384"/>
      <c r="AI20" s="384"/>
      <c r="AJ20" s="448"/>
      <c r="AK20" s="73"/>
      <c r="AL20" s="70"/>
    </row>
    <row r="21" spans="2:43" ht="13.8" thickBot="1">
      <c r="B21" s="103">
        <v>1</v>
      </c>
      <c r="C21" s="172">
        <v>2</v>
      </c>
      <c r="D21" s="345">
        <v>3</v>
      </c>
      <c r="E21" s="345"/>
      <c r="F21" s="345"/>
      <c r="G21" s="345"/>
      <c r="H21" s="345"/>
      <c r="I21" s="345"/>
      <c r="J21" s="345"/>
      <c r="K21" s="345"/>
      <c r="L21" s="345"/>
      <c r="M21" s="380" t="s">
        <v>17</v>
      </c>
      <c r="N21" s="380"/>
      <c r="O21" s="380"/>
      <c r="P21" s="380"/>
      <c r="Q21" s="380" t="s">
        <v>18</v>
      </c>
      <c r="R21" s="380"/>
      <c r="S21" s="380"/>
      <c r="T21" s="380"/>
      <c r="U21" s="380" t="s">
        <v>19</v>
      </c>
      <c r="V21" s="380"/>
      <c r="W21" s="380"/>
      <c r="X21" s="380"/>
      <c r="Y21" s="381" t="s">
        <v>20</v>
      </c>
      <c r="Z21" s="381"/>
      <c r="AA21" s="381"/>
      <c r="AB21" s="381"/>
      <c r="AC21" s="380" t="s">
        <v>21</v>
      </c>
      <c r="AD21" s="380"/>
      <c r="AE21" s="380"/>
      <c r="AF21" s="380"/>
      <c r="AG21" s="380" t="s">
        <v>22</v>
      </c>
      <c r="AH21" s="380"/>
      <c r="AI21" s="380"/>
      <c r="AJ21" s="429"/>
      <c r="AK21" s="79"/>
    </row>
    <row r="22" spans="2:43" s="27" customFormat="1">
      <c r="B22" s="105" t="s">
        <v>86</v>
      </c>
      <c r="C22" s="90" t="s">
        <v>23</v>
      </c>
      <c r="D22" s="457" t="s">
        <v>24</v>
      </c>
      <c r="E22" s="458"/>
      <c r="F22" s="458"/>
      <c r="G22" s="458"/>
      <c r="H22" s="458"/>
      <c r="I22" s="458"/>
      <c r="J22" s="458"/>
      <c r="K22" s="458"/>
      <c r="L22" s="459"/>
      <c r="M22" s="453">
        <v>100709384.42</v>
      </c>
      <c r="N22" s="454"/>
      <c r="O22" s="454"/>
      <c r="P22" s="455"/>
      <c r="Q22" s="453">
        <v>66387662.280000001</v>
      </c>
      <c r="R22" s="454"/>
      <c r="S22" s="454"/>
      <c r="T22" s="455"/>
      <c r="U22" s="453">
        <v>0</v>
      </c>
      <c r="V22" s="454"/>
      <c r="W22" s="454"/>
      <c r="X22" s="455"/>
      <c r="Y22" s="441">
        <v>0</v>
      </c>
      <c r="Z22" s="441"/>
      <c r="AA22" s="441"/>
      <c r="AB22" s="441"/>
      <c r="AC22" s="441">
        <v>66387662.280000001</v>
      </c>
      <c r="AD22" s="441"/>
      <c r="AE22" s="441"/>
      <c r="AF22" s="441"/>
      <c r="AG22" s="441"/>
      <c r="AH22" s="441"/>
      <c r="AI22" s="441"/>
      <c r="AJ22" s="456"/>
      <c r="AK22" s="76"/>
      <c r="AL22" s="71"/>
    </row>
    <row r="23" spans="2:43" s="30" customFormat="1">
      <c r="B23" s="106" t="s">
        <v>25</v>
      </c>
      <c r="C23" s="91"/>
      <c r="D23" s="322"/>
      <c r="E23" s="323"/>
      <c r="F23" s="323"/>
      <c r="G23" s="323"/>
      <c r="H23" s="323"/>
      <c r="I23" s="323"/>
      <c r="J23" s="323"/>
      <c r="K23" s="323"/>
      <c r="L23" s="324"/>
      <c r="M23" s="488"/>
      <c r="N23" s="489"/>
      <c r="O23" s="489"/>
      <c r="P23" s="490"/>
      <c r="Q23" s="488"/>
      <c r="R23" s="489"/>
      <c r="S23" s="489"/>
      <c r="T23" s="490"/>
      <c r="U23" s="488"/>
      <c r="V23" s="489"/>
      <c r="W23" s="489"/>
      <c r="X23" s="4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72"/>
      <c r="AK23" s="76"/>
      <c r="AL23" s="69"/>
    </row>
    <row r="24" spans="2:43" s="68" customFormat="1">
      <c r="B24" s="115"/>
      <c r="C24" s="92" t="s">
        <v>23</v>
      </c>
      <c r="D24" s="299" t="s">
        <v>382</v>
      </c>
      <c r="E24" s="302"/>
      <c r="F24" s="302"/>
      <c r="G24" s="302"/>
      <c r="H24" s="302"/>
      <c r="I24" s="302"/>
      <c r="J24" s="302"/>
      <c r="K24" s="302"/>
      <c r="L24" s="303"/>
      <c r="M24" s="304">
        <v>48330500</v>
      </c>
      <c r="N24" s="305"/>
      <c r="O24" s="305"/>
      <c r="P24" s="306"/>
      <c r="Q24" s="304">
        <v>25881401.98</v>
      </c>
      <c r="R24" s="305"/>
      <c r="S24" s="305"/>
      <c r="T24" s="306"/>
      <c r="U24" s="304">
        <v>0</v>
      </c>
      <c r="V24" s="305"/>
      <c r="W24" s="305"/>
      <c r="X24" s="306"/>
      <c r="Y24" s="307">
        <v>0</v>
      </c>
      <c r="Z24" s="307"/>
      <c r="AA24" s="307"/>
      <c r="AB24" s="307"/>
      <c r="AC24" s="308">
        <f t="shared" ref="AC24:AC53" si="0">Q24+U24+Y24</f>
        <v>25881401.98</v>
      </c>
      <c r="AD24" s="309"/>
      <c r="AE24" s="309"/>
      <c r="AF24" s="310"/>
      <c r="AG24" s="311">
        <v>22449098.02</v>
      </c>
      <c r="AH24" s="311"/>
      <c r="AI24" s="311"/>
      <c r="AJ24" s="312"/>
      <c r="AK24" s="180"/>
      <c r="AL24" s="89" t="str">
        <f t="shared" ref="AL24:AL53" si="1">IF(D24="","00000000000000000000",D24)</f>
        <v>18210102010011000110</v>
      </c>
      <c r="AM24" s="166"/>
      <c r="AN24" s="166"/>
      <c r="AO24" s="166"/>
      <c r="AP24" s="166"/>
      <c r="AQ24" s="159"/>
    </row>
    <row r="25" spans="2:43" s="68" customFormat="1">
      <c r="B25" s="115"/>
      <c r="C25" s="92" t="s">
        <v>23</v>
      </c>
      <c r="D25" s="299" t="s">
        <v>383</v>
      </c>
      <c r="E25" s="302"/>
      <c r="F25" s="302"/>
      <c r="G25" s="302"/>
      <c r="H25" s="302"/>
      <c r="I25" s="302"/>
      <c r="J25" s="302"/>
      <c r="K25" s="302"/>
      <c r="L25" s="303"/>
      <c r="M25" s="304">
        <v>0</v>
      </c>
      <c r="N25" s="305"/>
      <c r="O25" s="305"/>
      <c r="P25" s="306"/>
      <c r="Q25" s="304">
        <v>1234.06</v>
      </c>
      <c r="R25" s="305"/>
      <c r="S25" s="305"/>
      <c r="T25" s="306"/>
      <c r="U25" s="304">
        <v>0</v>
      </c>
      <c r="V25" s="305"/>
      <c r="W25" s="305"/>
      <c r="X25" s="306"/>
      <c r="Y25" s="307">
        <v>0</v>
      </c>
      <c r="Z25" s="307"/>
      <c r="AA25" s="307"/>
      <c r="AB25" s="307"/>
      <c r="AC25" s="308">
        <f t="shared" si="0"/>
        <v>1234.06</v>
      </c>
      <c r="AD25" s="309"/>
      <c r="AE25" s="309"/>
      <c r="AF25" s="310"/>
      <c r="AG25" s="311">
        <v>0</v>
      </c>
      <c r="AH25" s="311"/>
      <c r="AI25" s="311"/>
      <c r="AJ25" s="312"/>
      <c r="AK25" s="180"/>
      <c r="AL25" s="89" t="str">
        <f t="shared" si="1"/>
        <v>18210102010013000110</v>
      </c>
      <c r="AM25" s="166"/>
      <c r="AN25" s="166"/>
      <c r="AO25" s="166"/>
      <c r="AP25" s="166"/>
      <c r="AQ25" s="159"/>
    </row>
    <row r="26" spans="2:43" s="68" customFormat="1">
      <c r="B26" s="115"/>
      <c r="C26" s="92" t="s">
        <v>23</v>
      </c>
      <c r="D26" s="299" t="s">
        <v>384</v>
      </c>
      <c r="E26" s="302"/>
      <c r="F26" s="302"/>
      <c r="G26" s="302"/>
      <c r="H26" s="302"/>
      <c r="I26" s="302"/>
      <c r="J26" s="302"/>
      <c r="K26" s="302"/>
      <c r="L26" s="303"/>
      <c r="M26" s="304">
        <v>0</v>
      </c>
      <c r="N26" s="305"/>
      <c r="O26" s="305"/>
      <c r="P26" s="306"/>
      <c r="Q26" s="304">
        <v>65896.5</v>
      </c>
      <c r="R26" s="305"/>
      <c r="S26" s="305"/>
      <c r="T26" s="306"/>
      <c r="U26" s="304">
        <v>0</v>
      </c>
      <c r="V26" s="305"/>
      <c r="W26" s="305"/>
      <c r="X26" s="306"/>
      <c r="Y26" s="307">
        <v>0</v>
      </c>
      <c r="Z26" s="307"/>
      <c r="AA26" s="307"/>
      <c r="AB26" s="307"/>
      <c r="AC26" s="308">
        <f t="shared" si="0"/>
        <v>65896.5</v>
      </c>
      <c r="AD26" s="309"/>
      <c r="AE26" s="309"/>
      <c r="AF26" s="310"/>
      <c r="AG26" s="311">
        <v>0</v>
      </c>
      <c r="AH26" s="311"/>
      <c r="AI26" s="311"/>
      <c r="AJ26" s="312"/>
      <c r="AK26" s="180"/>
      <c r="AL26" s="89" t="str">
        <f t="shared" si="1"/>
        <v>18210102020011000110</v>
      </c>
      <c r="AM26" s="166"/>
      <c r="AN26" s="166"/>
      <c r="AO26" s="166"/>
      <c r="AP26" s="166"/>
      <c r="AQ26" s="159"/>
    </row>
    <row r="27" spans="2:43" s="68" customFormat="1">
      <c r="B27" s="115"/>
      <c r="C27" s="92" t="s">
        <v>23</v>
      </c>
      <c r="D27" s="299" t="s">
        <v>385</v>
      </c>
      <c r="E27" s="302"/>
      <c r="F27" s="302"/>
      <c r="G27" s="302"/>
      <c r="H27" s="302"/>
      <c r="I27" s="302"/>
      <c r="J27" s="302"/>
      <c r="K27" s="302"/>
      <c r="L27" s="303"/>
      <c r="M27" s="304">
        <v>0</v>
      </c>
      <c r="N27" s="305"/>
      <c r="O27" s="305"/>
      <c r="P27" s="306"/>
      <c r="Q27" s="304">
        <v>88910.57</v>
      </c>
      <c r="R27" s="305"/>
      <c r="S27" s="305"/>
      <c r="T27" s="306"/>
      <c r="U27" s="304">
        <v>0</v>
      </c>
      <c r="V27" s="305"/>
      <c r="W27" s="305"/>
      <c r="X27" s="306"/>
      <c r="Y27" s="307">
        <v>0</v>
      </c>
      <c r="Z27" s="307"/>
      <c r="AA27" s="307"/>
      <c r="AB27" s="307"/>
      <c r="AC27" s="308">
        <f t="shared" si="0"/>
        <v>88910.57</v>
      </c>
      <c r="AD27" s="309"/>
      <c r="AE27" s="309"/>
      <c r="AF27" s="310"/>
      <c r="AG27" s="311">
        <v>0</v>
      </c>
      <c r="AH27" s="311"/>
      <c r="AI27" s="311"/>
      <c r="AJ27" s="312"/>
      <c r="AK27" s="180"/>
      <c r="AL27" s="89" t="str">
        <f t="shared" si="1"/>
        <v>18210102030011000110</v>
      </c>
      <c r="AM27" s="166"/>
      <c r="AN27" s="166"/>
      <c r="AO27" s="166"/>
      <c r="AP27" s="166"/>
      <c r="AQ27" s="159"/>
    </row>
    <row r="28" spans="2:43" s="68" customFormat="1">
      <c r="B28" s="115"/>
      <c r="C28" s="92" t="s">
        <v>23</v>
      </c>
      <c r="D28" s="299" t="s">
        <v>386</v>
      </c>
      <c r="E28" s="302"/>
      <c r="F28" s="302"/>
      <c r="G28" s="302"/>
      <c r="H28" s="302"/>
      <c r="I28" s="302"/>
      <c r="J28" s="302"/>
      <c r="K28" s="302"/>
      <c r="L28" s="303"/>
      <c r="M28" s="304">
        <v>0</v>
      </c>
      <c r="N28" s="305"/>
      <c r="O28" s="305"/>
      <c r="P28" s="306"/>
      <c r="Q28" s="304">
        <v>951.47</v>
      </c>
      <c r="R28" s="305"/>
      <c r="S28" s="305"/>
      <c r="T28" s="306"/>
      <c r="U28" s="304">
        <v>0</v>
      </c>
      <c r="V28" s="305"/>
      <c r="W28" s="305"/>
      <c r="X28" s="306"/>
      <c r="Y28" s="307">
        <v>0</v>
      </c>
      <c r="Z28" s="307"/>
      <c r="AA28" s="307"/>
      <c r="AB28" s="307"/>
      <c r="AC28" s="308">
        <f t="shared" si="0"/>
        <v>951.47</v>
      </c>
      <c r="AD28" s="309"/>
      <c r="AE28" s="309"/>
      <c r="AF28" s="310"/>
      <c r="AG28" s="311">
        <v>0</v>
      </c>
      <c r="AH28" s="311"/>
      <c r="AI28" s="311"/>
      <c r="AJ28" s="312"/>
      <c r="AK28" s="180"/>
      <c r="AL28" s="89" t="str">
        <f t="shared" si="1"/>
        <v>18210102030013000110</v>
      </c>
      <c r="AM28" s="166"/>
      <c r="AN28" s="166"/>
      <c r="AO28" s="166"/>
      <c r="AP28" s="166"/>
      <c r="AQ28" s="159"/>
    </row>
    <row r="29" spans="2:43" s="68" customFormat="1">
      <c r="B29" s="115"/>
      <c r="C29" s="92" t="s">
        <v>23</v>
      </c>
      <c r="D29" s="299" t="s">
        <v>387</v>
      </c>
      <c r="E29" s="302"/>
      <c r="F29" s="302"/>
      <c r="G29" s="302"/>
      <c r="H29" s="302"/>
      <c r="I29" s="302"/>
      <c r="J29" s="302"/>
      <c r="K29" s="302"/>
      <c r="L29" s="303"/>
      <c r="M29" s="304">
        <v>0</v>
      </c>
      <c r="N29" s="305"/>
      <c r="O29" s="305"/>
      <c r="P29" s="306"/>
      <c r="Q29" s="304">
        <v>68479.600000000006</v>
      </c>
      <c r="R29" s="305"/>
      <c r="S29" s="305"/>
      <c r="T29" s="306"/>
      <c r="U29" s="304">
        <v>0</v>
      </c>
      <c r="V29" s="305"/>
      <c r="W29" s="305"/>
      <c r="X29" s="306"/>
      <c r="Y29" s="307">
        <v>0</v>
      </c>
      <c r="Z29" s="307"/>
      <c r="AA29" s="307"/>
      <c r="AB29" s="307"/>
      <c r="AC29" s="308">
        <f t="shared" si="0"/>
        <v>68479.600000000006</v>
      </c>
      <c r="AD29" s="309"/>
      <c r="AE29" s="309"/>
      <c r="AF29" s="310"/>
      <c r="AG29" s="311">
        <v>0</v>
      </c>
      <c r="AH29" s="311"/>
      <c r="AI29" s="311"/>
      <c r="AJ29" s="312"/>
      <c r="AK29" s="180"/>
      <c r="AL29" s="89" t="str">
        <f t="shared" si="1"/>
        <v>18210102080011000110</v>
      </c>
      <c r="AM29" s="166"/>
      <c r="AN29" s="166"/>
      <c r="AO29" s="166"/>
      <c r="AP29" s="166"/>
      <c r="AQ29" s="159"/>
    </row>
    <row r="30" spans="2:43" s="68" customFormat="1">
      <c r="B30" s="115"/>
      <c r="C30" s="92" t="s">
        <v>23</v>
      </c>
      <c r="D30" s="299" t="s">
        <v>388</v>
      </c>
      <c r="E30" s="302"/>
      <c r="F30" s="302"/>
      <c r="G30" s="302"/>
      <c r="H30" s="302"/>
      <c r="I30" s="302"/>
      <c r="J30" s="302"/>
      <c r="K30" s="302"/>
      <c r="L30" s="303"/>
      <c r="M30" s="304">
        <v>0</v>
      </c>
      <c r="N30" s="305"/>
      <c r="O30" s="305"/>
      <c r="P30" s="306"/>
      <c r="Q30" s="304">
        <v>640207.30000000005</v>
      </c>
      <c r="R30" s="305"/>
      <c r="S30" s="305"/>
      <c r="T30" s="306"/>
      <c r="U30" s="304">
        <v>0</v>
      </c>
      <c r="V30" s="305"/>
      <c r="W30" s="305"/>
      <c r="X30" s="306"/>
      <c r="Y30" s="307">
        <v>0</v>
      </c>
      <c r="Z30" s="307"/>
      <c r="AA30" s="307"/>
      <c r="AB30" s="307"/>
      <c r="AC30" s="308">
        <f t="shared" si="0"/>
        <v>640207.30000000005</v>
      </c>
      <c r="AD30" s="309"/>
      <c r="AE30" s="309"/>
      <c r="AF30" s="310"/>
      <c r="AG30" s="311">
        <v>0</v>
      </c>
      <c r="AH30" s="311"/>
      <c r="AI30" s="311"/>
      <c r="AJ30" s="312"/>
      <c r="AK30" s="180"/>
      <c r="AL30" s="89" t="str">
        <f t="shared" si="1"/>
        <v>18210102130011000110</v>
      </c>
      <c r="AM30" s="166"/>
      <c r="AN30" s="166"/>
      <c r="AO30" s="166"/>
      <c r="AP30" s="166"/>
      <c r="AQ30" s="159"/>
    </row>
    <row r="31" spans="2:43" s="68" customFormat="1">
      <c r="B31" s="115"/>
      <c r="C31" s="92" t="s">
        <v>23</v>
      </c>
      <c r="D31" s="299" t="s">
        <v>389</v>
      </c>
      <c r="E31" s="302"/>
      <c r="F31" s="302"/>
      <c r="G31" s="302"/>
      <c r="H31" s="302"/>
      <c r="I31" s="302"/>
      <c r="J31" s="302"/>
      <c r="K31" s="302"/>
      <c r="L31" s="303"/>
      <c r="M31" s="304">
        <v>0</v>
      </c>
      <c r="N31" s="305"/>
      <c r="O31" s="305"/>
      <c r="P31" s="306"/>
      <c r="Q31" s="304">
        <v>8559596.0999999996</v>
      </c>
      <c r="R31" s="305"/>
      <c r="S31" s="305"/>
      <c r="T31" s="306"/>
      <c r="U31" s="304">
        <v>0</v>
      </c>
      <c r="V31" s="305"/>
      <c r="W31" s="305"/>
      <c r="X31" s="306"/>
      <c r="Y31" s="307">
        <v>0</v>
      </c>
      <c r="Z31" s="307"/>
      <c r="AA31" s="307"/>
      <c r="AB31" s="307"/>
      <c r="AC31" s="308">
        <f t="shared" si="0"/>
        <v>8559596.0999999996</v>
      </c>
      <c r="AD31" s="309"/>
      <c r="AE31" s="309"/>
      <c r="AF31" s="310"/>
      <c r="AG31" s="311">
        <v>0</v>
      </c>
      <c r="AH31" s="311"/>
      <c r="AI31" s="311"/>
      <c r="AJ31" s="312"/>
      <c r="AK31" s="180"/>
      <c r="AL31" s="89" t="str">
        <f t="shared" si="1"/>
        <v>18210102140011000110</v>
      </c>
      <c r="AM31" s="166"/>
      <c r="AN31" s="166"/>
      <c r="AO31" s="166"/>
      <c r="AP31" s="166"/>
      <c r="AQ31" s="159"/>
    </row>
    <row r="32" spans="2:43" s="68" customFormat="1" ht="133.19999999999999">
      <c r="B32" s="115" t="s">
        <v>221</v>
      </c>
      <c r="C32" s="92" t="s">
        <v>23</v>
      </c>
      <c r="D32" s="299" t="s">
        <v>390</v>
      </c>
      <c r="E32" s="302"/>
      <c r="F32" s="302"/>
      <c r="G32" s="302"/>
      <c r="H32" s="302"/>
      <c r="I32" s="302"/>
      <c r="J32" s="302"/>
      <c r="K32" s="302"/>
      <c r="L32" s="303"/>
      <c r="M32" s="304">
        <v>779900</v>
      </c>
      <c r="N32" s="305"/>
      <c r="O32" s="305"/>
      <c r="P32" s="306"/>
      <c r="Q32" s="304">
        <v>545722.14</v>
      </c>
      <c r="R32" s="305"/>
      <c r="S32" s="305"/>
      <c r="T32" s="306"/>
      <c r="U32" s="304">
        <v>0</v>
      </c>
      <c r="V32" s="305"/>
      <c r="W32" s="305"/>
      <c r="X32" s="306"/>
      <c r="Y32" s="307">
        <v>0</v>
      </c>
      <c r="Z32" s="307"/>
      <c r="AA32" s="307"/>
      <c r="AB32" s="307"/>
      <c r="AC32" s="308">
        <f t="shared" si="0"/>
        <v>545722.14</v>
      </c>
      <c r="AD32" s="309"/>
      <c r="AE32" s="309"/>
      <c r="AF32" s="310"/>
      <c r="AG32" s="311">
        <v>234177.86</v>
      </c>
      <c r="AH32" s="311"/>
      <c r="AI32" s="311"/>
      <c r="AJ32" s="312"/>
      <c r="AK32" s="180"/>
      <c r="AL32" s="89" t="str">
        <f t="shared" si="1"/>
        <v>18210302231010000110</v>
      </c>
      <c r="AM32" s="166"/>
      <c r="AN32" s="166"/>
      <c r="AO32" s="166"/>
      <c r="AP32" s="166"/>
      <c r="AQ32" s="159"/>
    </row>
    <row r="33" spans="2:43" s="68" customFormat="1" ht="153.6">
      <c r="B33" s="115" t="s">
        <v>223</v>
      </c>
      <c r="C33" s="92" t="s">
        <v>23</v>
      </c>
      <c r="D33" s="299" t="s">
        <v>391</v>
      </c>
      <c r="E33" s="302"/>
      <c r="F33" s="302"/>
      <c r="G33" s="302"/>
      <c r="H33" s="302"/>
      <c r="I33" s="302"/>
      <c r="J33" s="302"/>
      <c r="K33" s="302"/>
      <c r="L33" s="303"/>
      <c r="M33" s="304">
        <v>3900</v>
      </c>
      <c r="N33" s="305"/>
      <c r="O33" s="305"/>
      <c r="P33" s="306"/>
      <c r="Q33" s="304">
        <v>3118.65</v>
      </c>
      <c r="R33" s="305"/>
      <c r="S33" s="305"/>
      <c r="T33" s="306"/>
      <c r="U33" s="304">
        <v>0</v>
      </c>
      <c r="V33" s="305"/>
      <c r="W33" s="305"/>
      <c r="X33" s="306"/>
      <c r="Y33" s="307">
        <v>0</v>
      </c>
      <c r="Z33" s="307"/>
      <c r="AA33" s="307"/>
      <c r="AB33" s="307"/>
      <c r="AC33" s="308">
        <f t="shared" si="0"/>
        <v>3118.65</v>
      </c>
      <c r="AD33" s="309"/>
      <c r="AE33" s="309"/>
      <c r="AF33" s="310"/>
      <c r="AG33" s="311">
        <v>781.35</v>
      </c>
      <c r="AH33" s="311"/>
      <c r="AI33" s="311"/>
      <c r="AJ33" s="312"/>
      <c r="AK33" s="180"/>
      <c r="AL33" s="89" t="str">
        <f t="shared" si="1"/>
        <v>18210302241010000110</v>
      </c>
      <c r="AM33" s="166"/>
      <c r="AN33" s="166"/>
      <c r="AO33" s="166"/>
      <c r="AP33" s="166"/>
      <c r="AQ33" s="159"/>
    </row>
    <row r="34" spans="2:43" s="68" customFormat="1" ht="133.19999999999999">
      <c r="B34" s="115" t="s">
        <v>225</v>
      </c>
      <c r="C34" s="92" t="s">
        <v>23</v>
      </c>
      <c r="D34" s="299" t="s">
        <v>392</v>
      </c>
      <c r="E34" s="302"/>
      <c r="F34" s="302"/>
      <c r="G34" s="302"/>
      <c r="H34" s="302"/>
      <c r="I34" s="302"/>
      <c r="J34" s="302"/>
      <c r="K34" s="302"/>
      <c r="L34" s="303"/>
      <c r="M34" s="304">
        <v>828000</v>
      </c>
      <c r="N34" s="305"/>
      <c r="O34" s="305"/>
      <c r="P34" s="306"/>
      <c r="Q34" s="304">
        <v>573284.71</v>
      </c>
      <c r="R34" s="305"/>
      <c r="S34" s="305"/>
      <c r="T34" s="306"/>
      <c r="U34" s="304">
        <v>0</v>
      </c>
      <c r="V34" s="305"/>
      <c r="W34" s="305"/>
      <c r="X34" s="306"/>
      <c r="Y34" s="307">
        <v>0</v>
      </c>
      <c r="Z34" s="307"/>
      <c r="AA34" s="307"/>
      <c r="AB34" s="307"/>
      <c r="AC34" s="308">
        <f t="shared" si="0"/>
        <v>573284.71</v>
      </c>
      <c r="AD34" s="309"/>
      <c r="AE34" s="309"/>
      <c r="AF34" s="310"/>
      <c r="AG34" s="311">
        <v>254715.29</v>
      </c>
      <c r="AH34" s="311"/>
      <c r="AI34" s="311"/>
      <c r="AJ34" s="312"/>
      <c r="AK34" s="180"/>
      <c r="AL34" s="89" t="str">
        <f t="shared" si="1"/>
        <v>18210302251010000110</v>
      </c>
      <c r="AM34" s="166"/>
      <c r="AN34" s="166"/>
      <c r="AO34" s="166"/>
      <c r="AP34" s="166"/>
      <c r="AQ34" s="159"/>
    </row>
    <row r="35" spans="2:43" s="68" customFormat="1" ht="133.19999999999999">
      <c r="B35" s="115" t="s">
        <v>227</v>
      </c>
      <c r="C35" s="92" t="s">
        <v>23</v>
      </c>
      <c r="D35" s="299" t="s">
        <v>393</v>
      </c>
      <c r="E35" s="302"/>
      <c r="F35" s="302"/>
      <c r="G35" s="302"/>
      <c r="H35" s="302"/>
      <c r="I35" s="302"/>
      <c r="J35" s="302"/>
      <c r="K35" s="302"/>
      <c r="L35" s="303"/>
      <c r="M35" s="304">
        <v>-95100</v>
      </c>
      <c r="N35" s="305"/>
      <c r="O35" s="305"/>
      <c r="P35" s="306"/>
      <c r="Q35" s="304">
        <v>-70440.2</v>
      </c>
      <c r="R35" s="305"/>
      <c r="S35" s="305"/>
      <c r="T35" s="306"/>
      <c r="U35" s="304">
        <v>0</v>
      </c>
      <c r="V35" s="305"/>
      <c r="W35" s="305"/>
      <c r="X35" s="306"/>
      <c r="Y35" s="307">
        <v>0</v>
      </c>
      <c r="Z35" s="307"/>
      <c r="AA35" s="307"/>
      <c r="AB35" s="307"/>
      <c r="AC35" s="308">
        <f t="shared" si="0"/>
        <v>-70440.2</v>
      </c>
      <c r="AD35" s="309"/>
      <c r="AE35" s="309"/>
      <c r="AF35" s="310"/>
      <c r="AG35" s="311">
        <v>-24659.8</v>
      </c>
      <c r="AH35" s="311"/>
      <c r="AI35" s="311"/>
      <c r="AJ35" s="312"/>
      <c r="AK35" s="180"/>
      <c r="AL35" s="89" t="str">
        <f t="shared" si="1"/>
        <v>18210302261010000110</v>
      </c>
      <c r="AM35" s="166"/>
      <c r="AN35" s="166"/>
      <c r="AO35" s="166"/>
      <c r="AP35" s="166"/>
      <c r="AQ35" s="159"/>
    </row>
    <row r="36" spans="2:43" s="68" customFormat="1">
      <c r="B36" s="115"/>
      <c r="C36" s="92" t="s">
        <v>23</v>
      </c>
      <c r="D36" s="299" t="s">
        <v>394</v>
      </c>
      <c r="E36" s="302"/>
      <c r="F36" s="302"/>
      <c r="G36" s="302"/>
      <c r="H36" s="302"/>
      <c r="I36" s="302"/>
      <c r="J36" s="302"/>
      <c r="K36" s="302"/>
      <c r="L36" s="303"/>
      <c r="M36" s="304">
        <v>5600</v>
      </c>
      <c r="N36" s="305"/>
      <c r="O36" s="305"/>
      <c r="P36" s="306"/>
      <c r="Q36" s="304">
        <v>6607</v>
      </c>
      <c r="R36" s="305"/>
      <c r="S36" s="305"/>
      <c r="T36" s="306"/>
      <c r="U36" s="304">
        <v>0</v>
      </c>
      <c r="V36" s="305"/>
      <c r="W36" s="305"/>
      <c r="X36" s="306"/>
      <c r="Y36" s="307">
        <v>0</v>
      </c>
      <c r="Z36" s="307"/>
      <c r="AA36" s="307"/>
      <c r="AB36" s="307"/>
      <c r="AC36" s="308">
        <f t="shared" si="0"/>
        <v>6607</v>
      </c>
      <c r="AD36" s="309"/>
      <c r="AE36" s="309"/>
      <c r="AF36" s="310"/>
      <c r="AG36" s="311">
        <v>0</v>
      </c>
      <c r="AH36" s="311"/>
      <c r="AI36" s="311"/>
      <c r="AJ36" s="312"/>
      <c r="AK36" s="180"/>
      <c r="AL36" s="89" t="str">
        <f t="shared" si="1"/>
        <v>18210503010011000110</v>
      </c>
      <c r="AM36" s="166"/>
      <c r="AN36" s="166"/>
      <c r="AO36" s="166"/>
      <c r="AP36" s="166"/>
      <c r="AQ36" s="159"/>
    </row>
    <row r="37" spans="2:43" s="68" customFormat="1">
      <c r="B37" s="115"/>
      <c r="C37" s="92" t="s">
        <v>23</v>
      </c>
      <c r="D37" s="299" t="s">
        <v>395</v>
      </c>
      <c r="E37" s="302"/>
      <c r="F37" s="302"/>
      <c r="G37" s="302"/>
      <c r="H37" s="302"/>
      <c r="I37" s="302"/>
      <c r="J37" s="302"/>
      <c r="K37" s="302"/>
      <c r="L37" s="303"/>
      <c r="M37" s="304">
        <v>1913400</v>
      </c>
      <c r="N37" s="305"/>
      <c r="O37" s="305"/>
      <c r="P37" s="306"/>
      <c r="Q37" s="304">
        <v>460819.35</v>
      </c>
      <c r="R37" s="305"/>
      <c r="S37" s="305"/>
      <c r="T37" s="306"/>
      <c r="U37" s="304">
        <v>0</v>
      </c>
      <c r="V37" s="305"/>
      <c r="W37" s="305"/>
      <c r="X37" s="306"/>
      <c r="Y37" s="307">
        <v>0</v>
      </c>
      <c r="Z37" s="307"/>
      <c r="AA37" s="307"/>
      <c r="AB37" s="307"/>
      <c r="AC37" s="308">
        <f t="shared" si="0"/>
        <v>460819.35</v>
      </c>
      <c r="AD37" s="309"/>
      <c r="AE37" s="309"/>
      <c r="AF37" s="310"/>
      <c r="AG37" s="311">
        <v>1452580.65</v>
      </c>
      <c r="AH37" s="311"/>
      <c r="AI37" s="311"/>
      <c r="AJ37" s="312"/>
      <c r="AK37" s="180"/>
      <c r="AL37" s="89" t="str">
        <f t="shared" si="1"/>
        <v>18210601030101000110</v>
      </c>
      <c r="AM37" s="166"/>
      <c r="AN37" s="166"/>
      <c r="AO37" s="166"/>
      <c r="AP37" s="166"/>
      <c r="AQ37" s="159"/>
    </row>
    <row r="38" spans="2:43" s="68" customFormat="1">
      <c r="B38" s="115"/>
      <c r="C38" s="92" t="s">
        <v>23</v>
      </c>
      <c r="D38" s="299" t="s">
        <v>396</v>
      </c>
      <c r="E38" s="302"/>
      <c r="F38" s="302"/>
      <c r="G38" s="302"/>
      <c r="H38" s="302"/>
      <c r="I38" s="302"/>
      <c r="J38" s="302"/>
      <c r="K38" s="302"/>
      <c r="L38" s="303"/>
      <c r="M38" s="304">
        <v>3979600</v>
      </c>
      <c r="N38" s="305"/>
      <c r="O38" s="305"/>
      <c r="P38" s="306"/>
      <c r="Q38" s="304">
        <v>2692649.7</v>
      </c>
      <c r="R38" s="305"/>
      <c r="S38" s="305"/>
      <c r="T38" s="306"/>
      <c r="U38" s="304">
        <v>0</v>
      </c>
      <c r="V38" s="305"/>
      <c r="W38" s="305"/>
      <c r="X38" s="306"/>
      <c r="Y38" s="307">
        <v>0</v>
      </c>
      <c r="Z38" s="307"/>
      <c r="AA38" s="307"/>
      <c r="AB38" s="307"/>
      <c r="AC38" s="308">
        <f t="shared" si="0"/>
        <v>2692649.7</v>
      </c>
      <c r="AD38" s="309"/>
      <c r="AE38" s="309"/>
      <c r="AF38" s="310"/>
      <c r="AG38" s="311">
        <v>1286950.3</v>
      </c>
      <c r="AH38" s="311"/>
      <c r="AI38" s="311"/>
      <c r="AJ38" s="312"/>
      <c r="AK38" s="180"/>
      <c r="AL38" s="89" t="str">
        <f t="shared" si="1"/>
        <v>18210606033101000110</v>
      </c>
      <c r="AM38" s="166"/>
      <c r="AN38" s="166"/>
      <c r="AO38" s="166"/>
      <c r="AP38" s="166"/>
      <c r="AQ38" s="159"/>
    </row>
    <row r="39" spans="2:43" s="68" customFormat="1">
      <c r="B39" s="115"/>
      <c r="C39" s="92" t="s">
        <v>23</v>
      </c>
      <c r="D39" s="299" t="s">
        <v>397</v>
      </c>
      <c r="E39" s="302"/>
      <c r="F39" s="302"/>
      <c r="G39" s="302"/>
      <c r="H39" s="302"/>
      <c r="I39" s="302"/>
      <c r="J39" s="302"/>
      <c r="K39" s="302"/>
      <c r="L39" s="303"/>
      <c r="M39" s="304">
        <v>729800</v>
      </c>
      <c r="N39" s="305"/>
      <c r="O39" s="305"/>
      <c r="P39" s="306"/>
      <c r="Q39" s="304">
        <v>279185.53000000003</v>
      </c>
      <c r="R39" s="305"/>
      <c r="S39" s="305"/>
      <c r="T39" s="306"/>
      <c r="U39" s="304">
        <v>0</v>
      </c>
      <c r="V39" s="305"/>
      <c r="W39" s="305"/>
      <c r="X39" s="306"/>
      <c r="Y39" s="307">
        <v>0</v>
      </c>
      <c r="Z39" s="307"/>
      <c r="AA39" s="307"/>
      <c r="AB39" s="307"/>
      <c r="AC39" s="308">
        <f t="shared" si="0"/>
        <v>279185.53000000003</v>
      </c>
      <c r="AD39" s="309"/>
      <c r="AE39" s="309"/>
      <c r="AF39" s="310"/>
      <c r="AG39" s="311">
        <v>450614.47</v>
      </c>
      <c r="AH39" s="311"/>
      <c r="AI39" s="311"/>
      <c r="AJ39" s="312"/>
      <c r="AK39" s="180"/>
      <c r="AL39" s="89" t="str">
        <f t="shared" si="1"/>
        <v>18210606043101000110</v>
      </c>
      <c r="AM39" s="166"/>
      <c r="AN39" s="166"/>
      <c r="AO39" s="166"/>
      <c r="AP39" s="166"/>
      <c r="AQ39" s="159"/>
    </row>
    <row r="40" spans="2:43" s="68" customFormat="1" ht="92.4">
      <c r="B40" s="115" t="s">
        <v>233</v>
      </c>
      <c r="C40" s="92" t="s">
        <v>23</v>
      </c>
      <c r="D40" s="299" t="s">
        <v>398</v>
      </c>
      <c r="E40" s="302"/>
      <c r="F40" s="302"/>
      <c r="G40" s="302"/>
      <c r="H40" s="302"/>
      <c r="I40" s="302"/>
      <c r="J40" s="302"/>
      <c r="K40" s="302"/>
      <c r="L40" s="303"/>
      <c r="M40" s="304">
        <v>0</v>
      </c>
      <c r="N40" s="305"/>
      <c r="O40" s="305"/>
      <c r="P40" s="306"/>
      <c r="Q40" s="304">
        <v>149517.97</v>
      </c>
      <c r="R40" s="305"/>
      <c r="S40" s="305"/>
      <c r="T40" s="306"/>
      <c r="U40" s="304">
        <v>0</v>
      </c>
      <c r="V40" s="305"/>
      <c r="W40" s="305"/>
      <c r="X40" s="306"/>
      <c r="Y40" s="307">
        <v>0</v>
      </c>
      <c r="Z40" s="307"/>
      <c r="AA40" s="307"/>
      <c r="AB40" s="307"/>
      <c r="AC40" s="308">
        <f t="shared" si="0"/>
        <v>149517.97</v>
      </c>
      <c r="AD40" s="309"/>
      <c r="AE40" s="309"/>
      <c r="AF40" s="310"/>
      <c r="AG40" s="311">
        <v>0</v>
      </c>
      <c r="AH40" s="311"/>
      <c r="AI40" s="311"/>
      <c r="AJ40" s="312"/>
      <c r="AK40" s="180"/>
      <c r="AL40" s="89" t="str">
        <f t="shared" si="1"/>
        <v>93711105025100000120</v>
      </c>
      <c r="AM40" s="166"/>
      <c r="AN40" s="166"/>
      <c r="AO40" s="166"/>
      <c r="AP40" s="166"/>
      <c r="AQ40" s="159"/>
    </row>
    <row r="41" spans="2:43" s="68" customFormat="1">
      <c r="B41" s="115"/>
      <c r="C41" s="92" t="s">
        <v>23</v>
      </c>
      <c r="D41" s="299" t="s">
        <v>399</v>
      </c>
      <c r="E41" s="302"/>
      <c r="F41" s="302"/>
      <c r="G41" s="302"/>
      <c r="H41" s="302"/>
      <c r="I41" s="302"/>
      <c r="J41" s="302"/>
      <c r="K41" s="302"/>
      <c r="L41" s="303"/>
      <c r="M41" s="304">
        <v>590000</v>
      </c>
      <c r="N41" s="305"/>
      <c r="O41" s="305"/>
      <c r="P41" s="306"/>
      <c r="Q41" s="304">
        <v>476955.55</v>
      </c>
      <c r="R41" s="305"/>
      <c r="S41" s="305"/>
      <c r="T41" s="306"/>
      <c r="U41" s="304">
        <v>0</v>
      </c>
      <c r="V41" s="305"/>
      <c r="W41" s="305"/>
      <c r="X41" s="306"/>
      <c r="Y41" s="307">
        <v>0</v>
      </c>
      <c r="Z41" s="307"/>
      <c r="AA41" s="307"/>
      <c r="AB41" s="307"/>
      <c r="AC41" s="308">
        <f t="shared" si="0"/>
        <v>476955.55</v>
      </c>
      <c r="AD41" s="309"/>
      <c r="AE41" s="309"/>
      <c r="AF41" s="310"/>
      <c r="AG41" s="311">
        <v>113044.45</v>
      </c>
      <c r="AH41" s="311"/>
      <c r="AI41" s="311"/>
      <c r="AJ41" s="312"/>
      <c r="AK41" s="180"/>
      <c r="AL41" s="89" t="str">
        <f t="shared" si="1"/>
        <v>93711105035100001120</v>
      </c>
      <c r="AM41" s="166"/>
      <c r="AN41" s="166"/>
      <c r="AO41" s="166"/>
      <c r="AP41" s="166"/>
      <c r="AQ41" s="159"/>
    </row>
    <row r="42" spans="2:43" s="68" customFormat="1">
      <c r="B42" s="115"/>
      <c r="C42" s="92" t="s">
        <v>23</v>
      </c>
      <c r="D42" s="299" t="s">
        <v>400</v>
      </c>
      <c r="E42" s="302"/>
      <c r="F42" s="302"/>
      <c r="G42" s="302"/>
      <c r="H42" s="302"/>
      <c r="I42" s="302"/>
      <c r="J42" s="302"/>
      <c r="K42" s="302"/>
      <c r="L42" s="303"/>
      <c r="M42" s="304">
        <v>0</v>
      </c>
      <c r="N42" s="305"/>
      <c r="O42" s="305"/>
      <c r="P42" s="306"/>
      <c r="Q42" s="304">
        <v>64522.62</v>
      </c>
      <c r="R42" s="305"/>
      <c r="S42" s="305"/>
      <c r="T42" s="306"/>
      <c r="U42" s="304">
        <v>0</v>
      </c>
      <c r="V42" s="305"/>
      <c r="W42" s="305"/>
      <c r="X42" s="306"/>
      <c r="Y42" s="307">
        <v>0</v>
      </c>
      <c r="Z42" s="307"/>
      <c r="AA42" s="307"/>
      <c r="AB42" s="307"/>
      <c r="AC42" s="308">
        <f t="shared" si="0"/>
        <v>64522.62</v>
      </c>
      <c r="AD42" s="309"/>
      <c r="AE42" s="309"/>
      <c r="AF42" s="310"/>
      <c r="AG42" s="311">
        <v>0</v>
      </c>
      <c r="AH42" s="311"/>
      <c r="AI42" s="311"/>
      <c r="AJ42" s="312"/>
      <c r="AK42" s="180"/>
      <c r="AL42" s="89" t="str">
        <f t="shared" si="1"/>
        <v>93711105035100002120</v>
      </c>
      <c r="AM42" s="166"/>
      <c r="AN42" s="166"/>
      <c r="AO42" s="166"/>
      <c r="AP42" s="166"/>
      <c r="AQ42" s="159"/>
    </row>
    <row r="43" spans="2:43" s="68" customFormat="1" ht="102.6">
      <c r="B43" s="115" t="s">
        <v>237</v>
      </c>
      <c r="C43" s="92" t="s">
        <v>23</v>
      </c>
      <c r="D43" s="299" t="s">
        <v>401</v>
      </c>
      <c r="E43" s="302"/>
      <c r="F43" s="302"/>
      <c r="G43" s="302"/>
      <c r="H43" s="302"/>
      <c r="I43" s="302"/>
      <c r="J43" s="302"/>
      <c r="K43" s="302"/>
      <c r="L43" s="303"/>
      <c r="M43" s="304">
        <v>1033500</v>
      </c>
      <c r="N43" s="305"/>
      <c r="O43" s="305"/>
      <c r="P43" s="306"/>
      <c r="Q43" s="304">
        <v>570846.94999999995</v>
      </c>
      <c r="R43" s="305"/>
      <c r="S43" s="305"/>
      <c r="T43" s="306"/>
      <c r="U43" s="304">
        <v>0</v>
      </c>
      <c r="V43" s="305"/>
      <c r="W43" s="305"/>
      <c r="X43" s="306"/>
      <c r="Y43" s="307">
        <v>0</v>
      </c>
      <c r="Z43" s="307"/>
      <c r="AA43" s="307"/>
      <c r="AB43" s="307"/>
      <c r="AC43" s="308">
        <f t="shared" si="0"/>
        <v>570846.94999999995</v>
      </c>
      <c r="AD43" s="309"/>
      <c r="AE43" s="309"/>
      <c r="AF43" s="310"/>
      <c r="AG43" s="311">
        <v>462653.05</v>
      </c>
      <c r="AH43" s="311"/>
      <c r="AI43" s="311"/>
      <c r="AJ43" s="312"/>
      <c r="AK43" s="180"/>
      <c r="AL43" s="89" t="str">
        <f t="shared" si="1"/>
        <v>93711109045100000120</v>
      </c>
      <c r="AM43" s="166"/>
      <c r="AN43" s="166"/>
      <c r="AO43" s="166"/>
      <c r="AP43" s="166"/>
      <c r="AQ43" s="159"/>
    </row>
    <row r="44" spans="2:43" s="68" customFormat="1">
      <c r="B44" s="115"/>
      <c r="C44" s="92" t="s">
        <v>23</v>
      </c>
      <c r="D44" s="299" t="s">
        <v>402</v>
      </c>
      <c r="E44" s="302"/>
      <c r="F44" s="302"/>
      <c r="G44" s="302"/>
      <c r="H44" s="302"/>
      <c r="I44" s="302"/>
      <c r="J44" s="302"/>
      <c r="K44" s="302"/>
      <c r="L44" s="303"/>
      <c r="M44" s="304">
        <v>0</v>
      </c>
      <c r="N44" s="305"/>
      <c r="O44" s="305"/>
      <c r="P44" s="306"/>
      <c r="Q44" s="304">
        <v>30999.96</v>
      </c>
      <c r="R44" s="305"/>
      <c r="S44" s="305"/>
      <c r="T44" s="306"/>
      <c r="U44" s="304">
        <v>0</v>
      </c>
      <c r="V44" s="305"/>
      <c r="W44" s="305"/>
      <c r="X44" s="306"/>
      <c r="Y44" s="307">
        <v>0</v>
      </c>
      <c r="Z44" s="307"/>
      <c r="AA44" s="307"/>
      <c r="AB44" s="307"/>
      <c r="AC44" s="308">
        <f t="shared" si="0"/>
        <v>30999.96</v>
      </c>
      <c r="AD44" s="309"/>
      <c r="AE44" s="309"/>
      <c r="AF44" s="310"/>
      <c r="AG44" s="311">
        <v>0</v>
      </c>
      <c r="AH44" s="311"/>
      <c r="AI44" s="311"/>
      <c r="AJ44" s="312"/>
      <c r="AK44" s="180"/>
      <c r="AL44" s="89" t="str">
        <f t="shared" si="1"/>
        <v>93711109045100001120</v>
      </c>
      <c r="AM44" s="166"/>
      <c r="AN44" s="166"/>
      <c r="AO44" s="166"/>
      <c r="AP44" s="166"/>
      <c r="AQ44" s="159"/>
    </row>
    <row r="45" spans="2:43" s="68" customFormat="1" ht="194.4">
      <c r="B45" s="115" t="s">
        <v>240</v>
      </c>
      <c r="C45" s="92" t="s">
        <v>23</v>
      </c>
      <c r="D45" s="299" t="s">
        <v>403</v>
      </c>
      <c r="E45" s="302"/>
      <c r="F45" s="302"/>
      <c r="G45" s="302"/>
      <c r="H45" s="302"/>
      <c r="I45" s="302"/>
      <c r="J45" s="302"/>
      <c r="K45" s="302"/>
      <c r="L45" s="303"/>
      <c r="M45" s="304">
        <v>0</v>
      </c>
      <c r="N45" s="305"/>
      <c r="O45" s="305"/>
      <c r="P45" s="306"/>
      <c r="Q45" s="304">
        <v>18155.71</v>
      </c>
      <c r="R45" s="305"/>
      <c r="S45" s="305"/>
      <c r="T45" s="306"/>
      <c r="U45" s="304">
        <v>0</v>
      </c>
      <c r="V45" s="305"/>
      <c r="W45" s="305"/>
      <c r="X45" s="306"/>
      <c r="Y45" s="307">
        <v>0</v>
      </c>
      <c r="Z45" s="307"/>
      <c r="AA45" s="307"/>
      <c r="AB45" s="307"/>
      <c r="AC45" s="308">
        <f t="shared" si="0"/>
        <v>18155.71</v>
      </c>
      <c r="AD45" s="309"/>
      <c r="AE45" s="309"/>
      <c r="AF45" s="310"/>
      <c r="AG45" s="311">
        <v>0</v>
      </c>
      <c r="AH45" s="311"/>
      <c r="AI45" s="311"/>
      <c r="AJ45" s="312"/>
      <c r="AK45" s="180"/>
      <c r="AL45" s="89" t="str">
        <f t="shared" si="1"/>
        <v>93711610061100000140</v>
      </c>
      <c r="AM45" s="166"/>
      <c r="AN45" s="166"/>
      <c r="AO45" s="166"/>
      <c r="AP45" s="166"/>
      <c r="AQ45" s="159"/>
    </row>
    <row r="46" spans="2:43" s="68" customFormat="1" ht="21">
      <c r="B46" s="115" t="s">
        <v>242</v>
      </c>
      <c r="C46" s="92" t="s">
        <v>23</v>
      </c>
      <c r="D46" s="299" t="s">
        <v>404</v>
      </c>
      <c r="E46" s="302"/>
      <c r="F46" s="302"/>
      <c r="G46" s="302"/>
      <c r="H46" s="302"/>
      <c r="I46" s="302"/>
      <c r="J46" s="302"/>
      <c r="K46" s="302"/>
      <c r="L46" s="303"/>
      <c r="M46" s="304">
        <v>6900</v>
      </c>
      <c r="N46" s="305"/>
      <c r="O46" s="305"/>
      <c r="P46" s="306"/>
      <c r="Q46" s="304">
        <v>2369.42</v>
      </c>
      <c r="R46" s="305"/>
      <c r="S46" s="305"/>
      <c r="T46" s="306"/>
      <c r="U46" s="304">
        <v>0</v>
      </c>
      <c r="V46" s="305"/>
      <c r="W46" s="305"/>
      <c r="X46" s="306"/>
      <c r="Y46" s="307">
        <v>0</v>
      </c>
      <c r="Z46" s="307"/>
      <c r="AA46" s="307"/>
      <c r="AB46" s="307"/>
      <c r="AC46" s="308">
        <f t="shared" si="0"/>
        <v>2369.42</v>
      </c>
      <c r="AD46" s="309"/>
      <c r="AE46" s="309"/>
      <c r="AF46" s="310"/>
      <c r="AG46" s="311">
        <v>4530.58</v>
      </c>
      <c r="AH46" s="311"/>
      <c r="AI46" s="311"/>
      <c r="AJ46" s="312"/>
      <c r="AK46" s="180"/>
      <c r="AL46" s="89" t="str">
        <f t="shared" si="1"/>
        <v>93711705050100000180</v>
      </c>
      <c r="AM46" s="166"/>
      <c r="AN46" s="166"/>
      <c r="AO46" s="166"/>
      <c r="AP46" s="166"/>
      <c r="AQ46" s="159"/>
    </row>
    <row r="47" spans="2:43" s="68" customFormat="1">
      <c r="B47" s="115"/>
      <c r="C47" s="92" t="s">
        <v>23</v>
      </c>
      <c r="D47" s="299" t="s">
        <v>405</v>
      </c>
      <c r="E47" s="302"/>
      <c r="F47" s="302"/>
      <c r="G47" s="302"/>
      <c r="H47" s="302"/>
      <c r="I47" s="302"/>
      <c r="J47" s="302"/>
      <c r="K47" s="302"/>
      <c r="L47" s="303"/>
      <c r="M47" s="304">
        <v>115000</v>
      </c>
      <c r="N47" s="305"/>
      <c r="O47" s="305"/>
      <c r="P47" s="306"/>
      <c r="Q47" s="304">
        <v>115000</v>
      </c>
      <c r="R47" s="305"/>
      <c r="S47" s="305"/>
      <c r="T47" s="306"/>
      <c r="U47" s="304">
        <v>0</v>
      </c>
      <c r="V47" s="305"/>
      <c r="W47" s="305"/>
      <c r="X47" s="306"/>
      <c r="Y47" s="307">
        <v>0</v>
      </c>
      <c r="Z47" s="307"/>
      <c r="AA47" s="307"/>
      <c r="AB47" s="307"/>
      <c r="AC47" s="308">
        <f t="shared" si="0"/>
        <v>115000</v>
      </c>
      <c r="AD47" s="309"/>
      <c r="AE47" s="309"/>
      <c r="AF47" s="310"/>
      <c r="AG47" s="311">
        <v>0</v>
      </c>
      <c r="AH47" s="311"/>
      <c r="AI47" s="311"/>
      <c r="AJ47" s="312"/>
      <c r="AK47" s="180"/>
      <c r="AL47" s="89" t="str">
        <f t="shared" si="1"/>
        <v>93711715030100001150</v>
      </c>
      <c r="AM47" s="166"/>
      <c r="AN47" s="166"/>
      <c r="AO47" s="166"/>
      <c r="AP47" s="166"/>
      <c r="AQ47" s="159"/>
    </row>
    <row r="48" spans="2:43" s="68" customFormat="1" ht="123">
      <c r="B48" s="115" t="s">
        <v>245</v>
      </c>
      <c r="C48" s="92" t="s">
        <v>23</v>
      </c>
      <c r="D48" s="299" t="s">
        <v>406</v>
      </c>
      <c r="E48" s="302"/>
      <c r="F48" s="302"/>
      <c r="G48" s="302"/>
      <c r="H48" s="302"/>
      <c r="I48" s="302"/>
      <c r="J48" s="302"/>
      <c r="K48" s="302"/>
      <c r="L48" s="303"/>
      <c r="M48" s="304">
        <v>27345659.940000001</v>
      </c>
      <c r="N48" s="305"/>
      <c r="O48" s="305"/>
      <c r="P48" s="306"/>
      <c r="Q48" s="304">
        <v>16730381.52</v>
      </c>
      <c r="R48" s="305"/>
      <c r="S48" s="305"/>
      <c r="T48" s="306"/>
      <c r="U48" s="304">
        <v>0</v>
      </c>
      <c r="V48" s="305"/>
      <c r="W48" s="305"/>
      <c r="X48" s="306"/>
      <c r="Y48" s="307">
        <v>0</v>
      </c>
      <c r="Z48" s="307"/>
      <c r="AA48" s="307"/>
      <c r="AB48" s="307"/>
      <c r="AC48" s="308">
        <f t="shared" si="0"/>
        <v>16730381.52</v>
      </c>
      <c r="AD48" s="309"/>
      <c r="AE48" s="309"/>
      <c r="AF48" s="310"/>
      <c r="AG48" s="311">
        <v>10615278.42</v>
      </c>
      <c r="AH48" s="311"/>
      <c r="AI48" s="311"/>
      <c r="AJ48" s="312"/>
      <c r="AK48" s="180"/>
      <c r="AL48" s="89" t="str">
        <f t="shared" si="1"/>
        <v>93720220299100000150</v>
      </c>
      <c r="AM48" s="166"/>
      <c r="AN48" s="166"/>
      <c r="AO48" s="166"/>
      <c r="AP48" s="166"/>
      <c r="AQ48" s="159"/>
    </row>
    <row r="49" spans="2:43" s="68" customFormat="1" ht="102.6">
      <c r="B49" s="115" t="s">
        <v>247</v>
      </c>
      <c r="C49" s="92" t="s">
        <v>23</v>
      </c>
      <c r="D49" s="299" t="s">
        <v>407</v>
      </c>
      <c r="E49" s="302"/>
      <c r="F49" s="302"/>
      <c r="G49" s="302"/>
      <c r="H49" s="302"/>
      <c r="I49" s="302"/>
      <c r="J49" s="302"/>
      <c r="K49" s="302"/>
      <c r="L49" s="303"/>
      <c r="M49" s="304">
        <v>845742.06</v>
      </c>
      <c r="N49" s="305"/>
      <c r="O49" s="305"/>
      <c r="P49" s="306"/>
      <c r="Q49" s="304">
        <v>517434.48</v>
      </c>
      <c r="R49" s="305"/>
      <c r="S49" s="305"/>
      <c r="T49" s="306"/>
      <c r="U49" s="304">
        <v>0</v>
      </c>
      <c r="V49" s="305"/>
      <c r="W49" s="305"/>
      <c r="X49" s="306"/>
      <c r="Y49" s="307">
        <v>0</v>
      </c>
      <c r="Z49" s="307"/>
      <c r="AA49" s="307"/>
      <c r="AB49" s="307"/>
      <c r="AC49" s="308">
        <f t="shared" si="0"/>
        <v>517434.48</v>
      </c>
      <c r="AD49" s="309"/>
      <c r="AE49" s="309"/>
      <c r="AF49" s="310"/>
      <c r="AG49" s="311">
        <v>328307.58</v>
      </c>
      <c r="AH49" s="311"/>
      <c r="AI49" s="311"/>
      <c r="AJ49" s="312"/>
      <c r="AK49" s="180"/>
      <c r="AL49" s="89" t="str">
        <f t="shared" si="1"/>
        <v>93720220302100000150</v>
      </c>
      <c r="AM49" s="166"/>
      <c r="AN49" s="166"/>
      <c r="AO49" s="166"/>
      <c r="AP49" s="166"/>
      <c r="AQ49" s="159"/>
    </row>
    <row r="50" spans="2:43" s="68" customFormat="1" ht="21">
      <c r="B50" s="115" t="s">
        <v>249</v>
      </c>
      <c r="C50" s="92" t="s">
        <v>23</v>
      </c>
      <c r="D50" s="299" t="s">
        <v>408</v>
      </c>
      <c r="E50" s="302"/>
      <c r="F50" s="302"/>
      <c r="G50" s="302"/>
      <c r="H50" s="302"/>
      <c r="I50" s="302"/>
      <c r="J50" s="302"/>
      <c r="K50" s="302"/>
      <c r="L50" s="303"/>
      <c r="M50" s="304">
        <v>8243275.1799999997</v>
      </c>
      <c r="N50" s="305"/>
      <c r="O50" s="305"/>
      <c r="P50" s="306"/>
      <c r="Q50" s="304">
        <v>5270960</v>
      </c>
      <c r="R50" s="305"/>
      <c r="S50" s="305"/>
      <c r="T50" s="306"/>
      <c r="U50" s="304">
        <v>0</v>
      </c>
      <c r="V50" s="305"/>
      <c r="W50" s="305"/>
      <c r="X50" s="306"/>
      <c r="Y50" s="307">
        <v>0</v>
      </c>
      <c r="Z50" s="307"/>
      <c r="AA50" s="307"/>
      <c r="AB50" s="307"/>
      <c r="AC50" s="308">
        <f t="shared" si="0"/>
        <v>5270960</v>
      </c>
      <c r="AD50" s="309"/>
      <c r="AE50" s="309"/>
      <c r="AF50" s="310"/>
      <c r="AG50" s="311">
        <v>2972315.18</v>
      </c>
      <c r="AH50" s="311"/>
      <c r="AI50" s="311"/>
      <c r="AJ50" s="312"/>
      <c r="AK50" s="180"/>
      <c r="AL50" s="89" t="str">
        <f t="shared" si="1"/>
        <v>93720229999100000150</v>
      </c>
      <c r="AM50" s="166"/>
      <c r="AN50" s="166"/>
      <c r="AO50" s="166"/>
      <c r="AP50" s="166"/>
      <c r="AQ50" s="159"/>
    </row>
    <row r="51" spans="2:43" s="68" customFormat="1" ht="61.8">
      <c r="B51" s="115" t="s">
        <v>251</v>
      </c>
      <c r="C51" s="92" t="s">
        <v>23</v>
      </c>
      <c r="D51" s="299" t="s">
        <v>409</v>
      </c>
      <c r="E51" s="302"/>
      <c r="F51" s="302"/>
      <c r="G51" s="302"/>
      <c r="H51" s="302"/>
      <c r="I51" s="302"/>
      <c r="J51" s="302"/>
      <c r="K51" s="302"/>
      <c r="L51" s="303"/>
      <c r="M51" s="304">
        <v>437100</v>
      </c>
      <c r="N51" s="305"/>
      <c r="O51" s="305"/>
      <c r="P51" s="306"/>
      <c r="Q51" s="304">
        <v>339300</v>
      </c>
      <c r="R51" s="305"/>
      <c r="S51" s="305"/>
      <c r="T51" s="306"/>
      <c r="U51" s="304">
        <v>0</v>
      </c>
      <c r="V51" s="305"/>
      <c r="W51" s="305"/>
      <c r="X51" s="306"/>
      <c r="Y51" s="307">
        <v>0</v>
      </c>
      <c r="Z51" s="307"/>
      <c r="AA51" s="307"/>
      <c r="AB51" s="307"/>
      <c r="AC51" s="308">
        <f t="shared" si="0"/>
        <v>339300</v>
      </c>
      <c r="AD51" s="309"/>
      <c r="AE51" s="309"/>
      <c r="AF51" s="310"/>
      <c r="AG51" s="311">
        <v>97800</v>
      </c>
      <c r="AH51" s="311"/>
      <c r="AI51" s="311"/>
      <c r="AJ51" s="312"/>
      <c r="AK51" s="180"/>
      <c r="AL51" s="89" t="str">
        <f t="shared" si="1"/>
        <v>93720235118100000150</v>
      </c>
      <c r="AM51" s="166"/>
      <c r="AN51" s="166"/>
      <c r="AO51" s="166"/>
      <c r="AP51" s="166"/>
      <c r="AQ51" s="159"/>
    </row>
    <row r="52" spans="2:43" s="68" customFormat="1" ht="31.2">
      <c r="B52" s="115" t="s">
        <v>253</v>
      </c>
      <c r="C52" s="92" t="s">
        <v>23</v>
      </c>
      <c r="D52" s="299" t="s">
        <v>410</v>
      </c>
      <c r="E52" s="302"/>
      <c r="F52" s="302"/>
      <c r="G52" s="302"/>
      <c r="H52" s="302"/>
      <c r="I52" s="302"/>
      <c r="J52" s="302"/>
      <c r="K52" s="302"/>
      <c r="L52" s="303"/>
      <c r="M52" s="304">
        <v>5616607.2400000002</v>
      </c>
      <c r="N52" s="305"/>
      <c r="O52" s="305"/>
      <c r="P52" s="306"/>
      <c r="Q52" s="304">
        <v>2244900</v>
      </c>
      <c r="R52" s="305"/>
      <c r="S52" s="305"/>
      <c r="T52" s="306"/>
      <c r="U52" s="304">
        <v>0</v>
      </c>
      <c r="V52" s="305"/>
      <c r="W52" s="305"/>
      <c r="X52" s="306"/>
      <c r="Y52" s="307">
        <v>0</v>
      </c>
      <c r="Z52" s="307"/>
      <c r="AA52" s="307"/>
      <c r="AB52" s="307"/>
      <c r="AC52" s="308">
        <f t="shared" si="0"/>
        <v>2244900</v>
      </c>
      <c r="AD52" s="309"/>
      <c r="AE52" s="309"/>
      <c r="AF52" s="310"/>
      <c r="AG52" s="311">
        <v>3371707.24</v>
      </c>
      <c r="AH52" s="311"/>
      <c r="AI52" s="311"/>
      <c r="AJ52" s="312"/>
      <c r="AK52" s="180"/>
      <c r="AL52" s="89" t="str">
        <f t="shared" si="1"/>
        <v>93720249999100000150</v>
      </c>
      <c r="AM52" s="166"/>
      <c r="AN52" s="166"/>
      <c r="AO52" s="166"/>
      <c r="AP52" s="166"/>
      <c r="AQ52" s="159"/>
    </row>
    <row r="53" spans="2:43" s="68" customFormat="1" ht="72">
      <c r="B53" s="115" t="s">
        <v>255</v>
      </c>
      <c r="C53" s="92" t="s">
        <v>23</v>
      </c>
      <c r="D53" s="299" t="s">
        <v>411</v>
      </c>
      <c r="E53" s="302"/>
      <c r="F53" s="302"/>
      <c r="G53" s="302"/>
      <c r="H53" s="302"/>
      <c r="I53" s="302"/>
      <c r="J53" s="302"/>
      <c r="K53" s="302"/>
      <c r="L53" s="303"/>
      <c r="M53" s="304">
        <v>0</v>
      </c>
      <c r="N53" s="305"/>
      <c r="O53" s="305"/>
      <c r="P53" s="306"/>
      <c r="Q53" s="304">
        <v>58693.64</v>
      </c>
      <c r="R53" s="305"/>
      <c r="S53" s="305"/>
      <c r="T53" s="306"/>
      <c r="U53" s="304">
        <v>0</v>
      </c>
      <c r="V53" s="305"/>
      <c r="W53" s="305"/>
      <c r="X53" s="306"/>
      <c r="Y53" s="307">
        <v>0</v>
      </c>
      <c r="Z53" s="307"/>
      <c r="AA53" s="307"/>
      <c r="AB53" s="307"/>
      <c r="AC53" s="308">
        <f t="shared" si="0"/>
        <v>58693.64</v>
      </c>
      <c r="AD53" s="309"/>
      <c r="AE53" s="309"/>
      <c r="AF53" s="310"/>
      <c r="AG53" s="311">
        <v>0</v>
      </c>
      <c r="AH53" s="311"/>
      <c r="AI53" s="311"/>
      <c r="AJ53" s="312"/>
      <c r="AK53" s="180"/>
      <c r="AL53" s="89" t="str">
        <f t="shared" si="1"/>
        <v>93721860010100000150</v>
      </c>
      <c r="AM53" s="166"/>
      <c r="AN53" s="166"/>
      <c r="AO53" s="166"/>
      <c r="AP53" s="166"/>
      <c r="AQ53" s="159"/>
    </row>
    <row r="54" spans="2:43" ht="0.9" customHeight="1" thickBot="1">
      <c r="B54" s="31"/>
      <c r="C54" s="100"/>
      <c r="D54" s="336"/>
      <c r="E54" s="336"/>
      <c r="F54" s="336"/>
      <c r="G54" s="336"/>
      <c r="H54" s="336"/>
      <c r="I54" s="336"/>
      <c r="J54" s="336"/>
      <c r="K54" s="336"/>
      <c r="L54" s="336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0"/>
      <c r="Y54" s="465"/>
      <c r="Z54" s="465"/>
      <c r="AA54" s="465"/>
      <c r="AB54" s="465"/>
      <c r="AC54" s="460"/>
      <c r="AD54" s="460"/>
      <c r="AE54" s="460"/>
      <c r="AF54" s="460"/>
      <c r="AG54" s="460"/>
      <c r="AH54" s="460"/>
      <c r="AI54" s="460"/>
      <c r="AJ54" s="461"/>
      <c r="AK54" s="74"/>
      <c r="AL54" s="70"/>
      <c r="AM54" s="1"/>
      <c r="AN54" s="1"/>
      <c r="AO54" s="1"/>
      <c r="AP54" s="1"/>
      <c r="AQ54" s="1"/>
    </row>
    <row r="55" spans="2:43">
      <c r="B55" s="31"/>
      <c r="C55" s="165"/>
      <c r="D55" s="165"/>
      <c r="E55" s="32"/>
      <c r="F55" s="32"/>
      <c r="G55" s="32"/>
      <c r="H55" s="32"/>
      <c r="I55" s="32"/>
      <c r="J55" s="32"/>
      <c r="K55" s="32"/>
      <c r="L55" s="32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34"/>
      <c r="Z55" s="34"/>
      <c r="AA55" s="34"/>
      <c r="AB55" s="34"/>
      <c r="AC55" s="177"/>
      <c r="AD55" s="177"/>
      <c r="AE55" s="177"/>
      <c r="AF55" s="177"/>
      <c r="AG55" s="177"/>
      <c r="AH55" s="177"/>
      <c r="AI55" s="177"/>
      <c r="AJ55" s="177"/>
      <c r="AK55" s="34"/>
      <c r="AL55" s="70"/>
      <c r="AM55" s="1"/>
      <c r="AN55" s="1"/>
      <c r="AO55" s="1"/>
      <c r="AP55" s="1"/>
      <c r="AQ55" s="1"/>
    </row>
    <row r="56" spans="2:43" ht="13.8">
      <c r="B56" s="435" t="s">
        <v>59</v>
      </c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62" t="s">
        <v>73</v>
      </c>
      <c r="AH56" s="462"/>
      <c r="AI56" s="462"/>
      <c r="AJ56" s="462"/>
      <c r="AK56" s="178"/>
      <c r="AL56" s="70"/>
      <c r="AM56" s="1"/>
      <c r="AN56" s="1"/>
      <c r="AO56" s="1"/>
      <c r="AP56" s="1"/>
      <c r="AQ56" s="1"/>
    </row>
    <row r="57" spans="2:43">
      <c r="B57" s="22"/>
      <c r="C57" s="22"/>
      <c r="D57" s="22"/>
      <c r="E57" s="22"/>
      <c r="F57" s="22"/>
      <c r="G57" s="22"/>
      <c r="H57" s="22"/>
      <c r="I57" s="22"/>
      <c r="J57" s="22"/>
      <c r="K57" s="23"/>
      <c r="L57" s="23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35"/>
      <c r="Z57" s="24"/>
      <c r="AA57" s="24"/>
      <c r="AB57" s="24"/>
      <c r="AC57" s="24"/>
      <c r="AD57" s="24"/>
      <c r="AE57" s="25"/>
      <c r="AF57" s="25"/>
      <c r="AH57" s="36"/>
      <c r="AI57" s="36"/>
      <c r="AJ57" s="36"/>
      <c r="AK57" s="9"/>
      <c r="AL57" s="70"/>
      <c r="AM57" s="1"/>
      <c r="AN57" s="1"/>
      <c r="AO57" s="1"/>
      <c r="AP57" s="1"/>
      <c r="AQ57" s="1"/>
    </row>
    <row r="58" spans="2:43" ht="12.75" customHeight="1">
      <c r="B58" s="107"/>
      <c r="C58" s="108"/>
      <c r="D58" s="342" t="s">
        <v>87</v>
      </c>
      <c r="E58" s="342"/>
      <c r="F58" s="342"/>
      <c r="G58" s="342"/>
      <c r="H58" s="342"/>
      <c r="I58" s="342"/>
      <c r="J58" s="342"/>
      <c r="K58" s="342"/>
      <c r="L58" s="342"/>
      <c r="M58" s="383" t="s">
        <v>65</v>
      </c>
      <c r="N58" s="383"/>
      <c r="O58" s="383"/>
      <c r="P58" s="383" t="s">
        <v>66</v>
      </c>
      <c r="Q58" s="383"/>
      <c r="R58" s="383"/>
      <c r="S58" s="380" t="s">
        <v>11</v>
      </c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3" t="s">
        <v>64</v>
      </c>
      <c r="AF58" s="383"/>
      <c r="AG58" s="383"/>
      <c r="AH58" s="383"/>
      <c r="AI58" s="383"/>
      <c r="AJ58" s="447"/>
      <c r="AK58" s="73"/>
      <c r="AL58" s="70"/>
      <c r="AM58" s="1"/>
      <c r="AN58" s="1"/>
      <c r="AO58" s="1"/>
      <c r="AP58" s="1"/>
      <c r="AQ58" s="1"/>
    </row>
    <row r="59" spans="2:43">
      <c r="B59" s="38"/>
      <c r="C59" s="67" t="s">
        <v>12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84"/>
      <c r="N59" s="384"/>
      <c r="O59" s="384"/>
      <c r="P59" s="384"/>
      <c r="Q59" s="384"/>
      <c r="R59" s="384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6"/>
      <c r="AD59" s="466"/>
      <c r="AE59" s="385"/>
      <c r="AF59" s="385"/>
      <c r="AG59" s="385"/>
      <c r="AH59" s="385"/>
      <c r="AI59" s="385"/>
      <c r="AJ59" s="464"/>
      <c r="AK59" s="73"/>
      <c r="AL59" s="70"/>
      <c r="AM59" s="1"/>
      <c r="AN59" s="1"/>
      <c r="AO59" s="1"/>
      <c r="AP59" s="1"/>
      <c r="AQ59" s="1"/>
    </row>
    <row r="60" spans="2:43">
      <c r="B60" s="37"/>
      <c r="C60" s="67" t="s">
        <v>14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84"/>
      <c r="N60" s="384"/>
      <c r="O60" s="384"/>
      <c r="P60" s="384"/>
      <c r="Q60" s="384"/>
      <c r="R60" s="384"/>
      <c r="S60" s="383" t="s">
        <v>85</v>
      </c>
      <c r="T60" s="383"/>
      <c r="U60" s="383"/>
      <c r="V60" s="383" t="s">
        <v>67</v>
      </c>
      <c r="W60" s="383"/>
      <c r="X60" s="383"/>
      <c r="Y60" s="425" t="s">
        <v>68</v>
      </c>
      <c r="Z60" s="425"/>
      <c r="AA60" s="425"/>
      <c r="AB60" s="383" t="s">
        <v>15</v>
      </c>
      <c r="AC60" s="383"/>
      <c r="AD60" s="383"/>
      <c r="AE60" s="383" t="s">
        <v>77</v>
      </c>
      <c r="AF60" s="383"/>
      <c r="AG60" s="383"/>
      <c r="AH60" s="383" t="s">
        <v>69</v>
      </c>
      <c r="AI60" s="383"/>
      <c r="AJ60" s="447"/>
      <c r="AK60" s="73"/>
      <c r="AL60" s="70"/>
      <c r="AM60" s="1"/>
      <c r="AN60" s="1"/>
      <c r="AO60" s="1"/>
      <c r="AP60" s="1"/>
      <c r="AQ60" s="1"/>
    </row>
    <row r="61" spans="2:43">
      <c r="B61" s="38" t="s">
        <v>13</v>
      </c>
      <c r="C61" s="67" t="s">
        <v>16</v>
      </c>
      <c r="D61" s="343"/>
      <c r="E61" s="343"/>
      <c r="F61" s="343"/>
      <c r="G61" s="343"/>
      <c r="H61" s="343"/>
      <c r="I61" s="343"/>
      <c r="J61" s="343"/>
      <c r="K61" s="343"/>
      <c r="L61" s="343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426"/>
      <c r="Z61" s="426"/>
      <c r="AA61" s="426"/>
      <c r="AB61" s="384"/>
      <c r="AC61" s="384"/>
      <c r="AD61" s="384"/>
      <c r="AE61" s="384"/>
      <c r="AF61" s="384"/>
      <c r="AG61" s="384"/>
      <c r="AH61" s="384"/>
      <c r="AI61" s="384"/>
      <c r="AJ61" s="448"/>
      <c r="AK61" s="73"/>
      <c r="AL61" s="70"/>
      <c r="AM61" s="1"/>
      <c r="AN61" s="1"/>
      <c r="AO61" s="1"/>
      <c r="AP61" s="1"/>
      <c r="AQ61" s="1"/>
    </row>
    <row r="62" spans="2:43">
      <c r="B62" s="37"/>
      <c r="C62" s="67"/>
      <c r="D62" s="343"/>
      <c r="E62" s="343"/>
      <c r="F62" s="343"/>
      <c r="G62" s="343"/>
      <c r="H62" s="343"/>
      <c r="I62" s="343"/>
      <c r="J62" s="343"/>
      <c r="K62" s="343"/>
      <c r="L62" s="343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426"/>
      <c r="Z62" s="426"/>
      <c r="AA62" s="426"/>
      <c r="AB62" s="384"/>
      <c r="AC62" s="384"/>
      <c r="AD62" s="384"/>
      <c r="AE62" s="384"/>
      <c r="AF62" s="384"/>
      <c r="AG62" s="384"/>
      <c r="AH62" s="384"/>
      <c r="AI62" s="384"/>
      <c r="AJ62" s="448"/>
      <c r="AK62" s="73"/>
      <c r="AL62" s="70"/>
      <c r="AM62" s="1"/>
      <c r="AN62" s="1"/>
      <c r="AO62" s="1"/>
      <c r="AP62" s="1"/>
      <c r="AQ62" s="1"/>
    </row>
    <row r="63" spans="2:43">
      <c r="B63" s="37"/>
      <c r="C63" s="67"/>
      <c r="D63" s="344"/>
      <c r="E63" s="344"/>
      <c r="F63" s="344"/>
      <c r="G63" s="344"/>
      <c r="H63" s="344"/>
      <c r="I63" s="344"/>
      <c r="J63" s="344"/>
      <c r="K63" s="344"/>
      <c r="L63" s="344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463"/>
      <c r="Z63" s="463"/>
      <c r="AA63" s="463"/>
      <c r="AB63" s="385"/>
      <c r="AC63" s="385"/>
      <c r="AD63" s="385"/>
      <c r="AE63" s="385"/>
      <c r="AF63" s="385"/>
      <c r="AG63" s="385"/>
      <c r="AH63" s="385"/>
      <c r="AI63" s="385"/>
      <c r="AJ63" s="464"/>
      <c r="AK63" s="73"/>
      <c r="AL63" s="70"/>
      <c r="AM63" s="1"/>
      <c r="AN63" s="1"/>
      <c r="AO63" s="1"/>
      <c r="AP63" s="1"/>
      <c r="AQ63" s="1"/>
    </row>
    <row r="64" spans="2:43" ht="13.8" thickBot="1">
      <c r="B64" s="103">
        <v>1</v>
      </c>
      <c r="C64" s="172">
        <v>2</v>
      </c>
      <c r="D64" s="345">
        <v>3</v>
      </c>
      <c r="E64" s="345"/>
      <c r="F64" s="345"/>
      <c r="G64" s="345"/>
      <c r="H64" s="345"/>
      <c r="I64" s="345"/>
      <c r="J64" s="345"/>
      <c r="K64" s="345"/>
      <c r="L64" s="345"/>
      <c r="M64" s="380" t="s">
        <v>17</v>
      </c>
      <c r="N64" s="380"/>
      <c r="O64" s="380"/>
      <c r="P64" s="380" t="s">
        <v>18</v>
      </c>
      <c r="Q64" s="380"/>
      <c r="R64" s="380"/>
      <c r="S64" s="380" t="s">
        <v>19</v>
      </c>
      <c r="T64" s="380"/>
      <c r="U64" s="380"/>
      <c r="V64" s="380" t="s">
        <v>20</v>
      </c>
      <c r="W64" s="380"/>
      <c r="X64" s="380"/>
      <c r="Y64" s="381" t="s">
        <v>21</v>
      </c>
      <c r="Z64" s="381"/>
      <c r="AA64" s="381"/>
      <c r="AB64" s="380" t="s">
        <v>22</v>
      </c>
      <c r="AC64" s="380"/>
      <c r="AD64" s="380"/>
      <c r="AE64" s="380" t="s">
        <v>26</v>
      </c>
      <c r="AF64" s="380"/>
      <c r="AG64" s="380"/>
      <c r="AH64" s="380" t="s">
        <v>27</v>
      </c>
      <c r="AI64" s="380"/>
      <c r="AJ64" s="429"/>
      <c r="AK64" s="79"/>
      <c r="AL64" s="70"/>
      <c r="AM64" s="1"/>
      <c r="AN64" s="1"/>
      <c r="AO64" s="1"/>
      <c r="AP64" s="1"/>
      <c r="AQ64" s="1"/>
    </row>
    <row r="65" spans="2:43">
      <c r="B65" s="187" t="s">
        <v>28</v>
      </c>
      <c r="C65" s="90" t="s">
        <v>29</v>
      </c>
      <c r="D65" s="333" t="s">
        <v>24</v>
      </c>
      <c r="E65" s="334"/>
      <c r="F65" s="334"/>
      <c r="G65" s="334"/>
      <c r="H65" s="334"/>
      <c r="I65" s="334"/>
      <c r="J65" s="334"/>
      <c r="K65" s="334"/>
      <c r="L65" s="335"/>
      <c r="M65" s="397">
        <v>111825034.48999999</v>
      </c>
      <c r="N65" s="397"/>
      <c r="O65" s="397"/>
      <c r="P65" s="397">
        <v>111825034.48999999</v>
      </c>
      <c r="Q65" s="397"/>
      <c r="R65" s="397"/>
      <c r="S65" s="397">
        <v>60605746.799999997</v>
      </c>
      <c r="T65" s="397"/>
      <c r="U65" s="397"/>
      <c r="V65" s="397">
        <v>0</v>
      </c>
      <c r="W65" s="397"/>
      <c r="X65" s="397"/>
      <c r="Y65" s="397">
        <v>0</v>
      </c>
      <c r="Z65" s="397"/>
      <c r="AA65" s="397"/>
      <c r="AB65" s="397">
        <v>60605746.799999997</v>
      </c>
      <c r="AC65" s="397"/>
      <c r="AD65" s="397"/>
      <c r="AE65" s="397">
        <v>51219287.689999998</v>
      </c>
      <c r="AF65" s="397"/>
      <c r="AG65" s="397"/>
      <c r="AH65" s="397">
        <v>51219287.689999998</v>
      </c>
      <c r="AI65" s="397"/>
      <c r="AJ65" s="515"/>
      <c r="AK65" s="81"/>
      <c r="AL65" s="70"/>
      <c r="AM65" s="1"/>
      <c r="AN65" s="1"/>
      <c r="AO65" s="1"/>
      <c r="AP65" s="1"/>
      <c r="AQ65" s="1"/>
    </row>
    <row r="66" spans="2:43" s="30" customFormat="1">
      <c r="B66" s="184" t="s">
        <v>25</v>
      </c>
      <c r="C66" s="93"/>
      <c r="D66" s="322"/>
      <c r="E66" s="323"/>
      <c r="F66" s="323"/>
      <c r="G66" s="323"/>
      <c r="H66" s="323"/>
      <c r="I66" s="323"/>
      <c r="J66" s="323"/>
      <c r="K66" s="323"/>
      <c r="L66" s="3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4"/>
      <c r="AG66" s="524"/>
      <c r="AH66" s="524"/>
      <c r="AI66" s="524"/>
      <c r="AJ66" s="525"/>
      <c r="AK66" s="76"/>
      <c r="AL66" s="70"/>
      <c r="AM66" s="159"/>
      <c r="AN66" s="159"/>
      <c r="AO66" s="159"/>
      <c r="AP66" s="159"/>
      <c r="AQ66" s="159"/>
    </row>
    <row r="67" spans="2:43" s="68" customFormat="1" ht="31.2">
      <c r="B67" s="186" t="s">
        <v>118</v>
      </c>
      <c r="C67" s="92" t="s">
        <v>29</v>
      </c>
      <c r="D67" s="516" t="s">
        <v>257</v>
      </c>
      <c r="E67" s="317"/>
      <c r="F67" s="317"/>
      <c r="G67" s="317"/>
      <c r="H67" s="317"/>
      <c r="I67" s="318"/>
      <c r="J67" s="514" t="s">
        <v>120</v>
      </c>
      <c r="K67" s="514"/>
      <c r="L67" s="169"/>
      <c r="M67" s="304">
        <v>668000</v>
      </c>
      <c r="N67" s="305"/>
      <c r="O67" s="306"/>
      <c r="P67" s="304">
        <v>668000</v>
      </c>
      <c r="Q67" s="305"/>
      <c r="R67" s="306"/>
      <c r="S67" s="304">
        <v>438867.58</v>
      </c>
      <c r="T67" s="305"/>
      <c r="U67" s="306"/>
      <c r="V67" s="304">
        <v>0</v>
      </c>
      <c r="W67" s="305"/>
      <c r="X67" s="306"/>
      <c r="Y67" s="304">
        <v>0</v>
      </c>
      <c r="Z67" s="305"/>
      <c r="AA67" s="306"/>
      <c r="AB67" s="308">
        <f t="shared" ref="AB67:AB98" si="2">S67+V67+Y67</f>
        <v>438867.58</v>
      </c>
      <c r="AC67" s="309"/>
      <c r="AD67" s="310"/>
      <c r="AE67" s="308">
        <v>229132.42</v>
      </c>
      <c r="AF67" s="309"/>
      <c r="AG67" s="310"/>
      <c r="AH67" s="308">
        <v>229132.42</v>
      </c>
      <c r="AI67" s="309"/>
      <c r="AJ67" s="313"/>
      <c r="AK67" s="180"/>
      <c r="AL67" s="89" t="str">
        <f t="shared" ref="AL67:AL98" si="3">IF(D67="","00000000000000000",D67)&amp;IF(J67="","000",J67)&amp;L67</f>
        <v>93701029900100000121</v>
      </c>
      <c r="AM67" s="36" t="s">
        <v>258</v>
      </c>
      <c r="AN67" s="159"/>
      <c r="AO67" s="159"/>
      <c r="AP67" s="159"/>
      <c r="AQ67" s="159"/>
    </row>
    <row r="68" spans="2:43" s="68" customFormat="1" ht="61.8">
      <c r="B68" s="186" t="s">
        <v>122</v>
      </c>
      <c r="C68" s="92" t="s">
        <v>29</v>
      </c>
      <c r="D68" s="516" t="s">
        <v>257</v>
      </c>
      <c r="E68" s="317"/>
      <c r="F68" s="317"/>
      <c r="G68" s="317"/>
      <c r="H68" s="317"/>
      <c r="I68" s="318"/>
      <c r="J68" s="514" t="s">
        <v>123</v>
      </c>
      <c r="K68" s="514"/>
      <c r="L68" s="169"/>
      <c r="M68" s="304">
        <v>198100</v>
      </c>
      <c r="N68" s="305"/>
      <c r="O68" s="306"/>
      <c r="P68" s="304">
        <v>198100</v>
      </c>
      <c r="Q68" s="305"/>
      <c r="R68" s="306"/>
      <c r="S68" s="304">
        <v>130772.41</v>
      </c>
      <c r="T68" s="305"/>
      <c r="U68" s="306"/>
      <c r="V68" s="304">
        <v>0</v>
      </c>
      <c r="W68" s="305"/>
      <c r="X68" s="306"/>
      <c r="Y68" s="304">
        <v>0</v>
      </c>
      <c r="Z68" s="305"/>
      <c r="AA68" s="306"/>
      <c r="AB68" s="308">
        <f t="shared" si="2"/>
        <v>130772.41</v>
      </c>
      <c r="AC68" s="309"/>
      <c r="AD68" s="310"/>
      <c r="AE68" s="308">
        <v>67327.59</v>
      </c>
      <c r="AF68" s="309"/>
      <c r="AG68" s="310"/>
      <c r="AH68" s="308">
        <v>67327.59</v>
      </c>
      <c r="AI68" s="309"/>
      <c r="AJ68" s="313"/>
      <c r="AK68" s="180"/>
      <c r="AL68" s="89" t="str">
        <f t="shared" si="3"/>
        <v>93701029900100000129</v>
      </c>
      <c r="AM68" s="36" t="s">
        <v>259</v>
      </c>
      <c r="AN68" s="159"/>
      <c r="AO68" s="159"/>
      <c r="AP68" s="159"/>
      <c r="AQ68" s="159"/>
    </row>
    <row r="69" spans="2:43" s="68" customFormat="1" ht="31.2">
      <c r="B69" s="186" t="s">
        <v>118</v>
      </c>
      <c r="C69" s="92" t="s">
        <v>29</v>
      </c>
      <c r="D69" s="516" t="s">
        <v>261</v>
      </c>
      <c r="E69" s="317"/>
      <c r="F69" s="317"/>
      <c r="G69" s="317"/>
      <c r="H69" s="317"/>
      <c r="I69" s="318"/>
      <c r="J69" s="514" t="s">
        <v>120</v>
      </c>
      <c r="K69" s="514"/>
      <c r="L69" s="169"/>
      <c r="M69" s="304">
        <v>36600</v>
      </c>
      <c r="N69" s="305"/>
      <c r="O69" s="306"/>
      <c r="P69" s="304">
        <v>36600</v>
      </c>
      <c r="Q69" s="305"/>
      <c r="R69" s="306"/>
      <c r="S69" s="304">
        <v>16200</v>
      </c>
      <c r="T69" s="305"/>
      <c r="U69" s="306"/>
      <c r="V69" s="304">
        <v>0</v>
      </c>
      <c r="W69" s="305"/>
      <c r="X69" s="306"/>
      <c r="Y69" s="304">
        <v>0</v>
      </c>
      <c r="Z69" s="305"/>
      <c r="AA69" s="306"/>
      <c r="AB69" s="308">
        <f t="shared" si="2"/>
        <v>16200</v>
      </c>
      <c r="AC69" s="309"/>
      <c r="AD69" s="310"/>
      <c r="AE69" s="308">
        <v>20400</v>
      </c>
      <c r="AF69" s="309"/>
      <c r="AG69" s="310"/>
      <c r="AH69" s="308">
        <v>20400</v>
      </c>
      <c r="AI69" s="309"/>
      <c r="AJ69" s="313"/>
      <c r="AK69" s="180"/>
      <c r="AL69" s="89" t="str">
        <f t="shared" si="3"/>
        <v>93701029900120990121</v>
      </c>
      <c r="AM69" s="36" t="s">
        <v>260</v>
      </c>
      <c r="AN69" s="159"/>
      <c r="AO69" s="159"/>
      <c r="AP69" s="159"/>
      <c r="AQ69" s="159"/>
    </row>
    <row r="70" spans="2:43" s="68" customFormat="1" ht="61.8">
      <c r="B70" s="186" t="s">
        <v>122</v>
      </c>
      <c r="C70" s="92" t="s">
        <v>29</v>
      </c>
      <c r="D70" s="516" t="s">
        <v>261</v>
      </c>
      <c r="E70" s="317"/>
      <c r="F70" s="317"/>
      <c r="G70" s="317"/>
      <c r="H70" s="317"/>
      <c r="I70" s="318"/>
      <c r="J70" s="514" t="s">
        <v>123</v>
      </c>
      <c r="K70" s="514"/>
      <c r="L70" s="169"/>
      <c r="M70" s="304">
        <v>11000</v>
      </c>
      <c r="N70" s="305"/>
      <c r="O70" s="306"/>
      <c r="P70" s="304">
        <v>11000</v>
      </c>
      <c r="Q70" s="305"/>
      <c r="R70" s="306"/>
      <c r="S70" s="304">
        <v>5450</v>
      </c>
      <c r="T70" s="305"/>
      <c r="U70" s="306"/>
      <c r="V70" s="304">
        <v>0</v>
      </c>
      <c r="W70" s="305"/>
      <c r="X70" s="306"/>
      <c r="Y70" s="304">
        <v>0</v>
      </c>
      <c r="Z70" s="305"/>
      <c r="AA70" s="306"/>
      <c r="AB70" s="308">
        <f t="shared" si="2"/>
        <v>5450</v>
      </c>
      <c r="AC70" s="309"/>
      <c r="AD70" s="310"/>
      <c r="AE70" s="308">
        <v>5550</v>
      </c>
      <c r="AF70" s="309"/>
      <c r="AG70" s="310"/>
      <c r="AH70" s="308">
        <v>5550</v>
      </c>
      <c r="AI70" s="309"/>
      <c r="AJ70" s="313"/>
      <c r="AK70" s="180"/>
      <c r="AL70" s="89" t="str">
        <f t="shared" si="3"/>
        <v>93701029900120990129</v>
      </c>
      <c r="AM70" s="36" t="s">
        <v>262</v>
      </c>
      <c r="AN70" s="159"/>
      <c r="AO70" s="159"/>
      <c r="AP70" s="159"/>
      <c r="AQ70" s="159"/>
    </row>
    <row r="71" spans="2:43" s="68" customFormat="1" ht="31.2">
      <c r="B71" s="186" t="s">
        <v>118</v>
      </c>
      <c r="C71" s="92" t="s">
        <v>29</v>
      </c>
      <c r="D71" s="516" t="s">
        <v>263</v>
      </c>
      <c r="E71" s="317"/>
      <c r="F71" s="317"/>
      <c r="G71" s="317"/>
      <c r="H71" s="317"/>
      <c r="I71" s="318"/>
      <c r="J71" s="514" t="s">
        <v>120</v>
      </c>
      <c r="K71" s="514"/>
      <c r="L71" s="169"/>
      <c r="M71" s="304">
        <v>3675700</v>
      </c>
      <c r="N71" s="305"/>
      <c r="O71" s="306"/>
      <c r="P71" s="304">
        <v>3675700</v>
      </c>
      <c r="Q71" s="305"/>
      <c r="R71" s="306"/>
      <c r="S71" s="304">
        <v>2452830.7799999998</v>
      </c>
      <c r="T71" s="305"/>
      <c r="U71" s="306"/>
      <c r="V71" s="304">
        <v>0</v>
      </c>
      <c r="W71" s="305"/>
      <c r="X71" s="306"/>
      <c r="Y71" s="304">
        <v>0</v>
      </c>
      <c r="Z71" s="305"/>
      <c r="AA71" s="306"/>
      <c r="AB71" s="308">
        <f t="shared" si="2"/>
        <v>2452830.7799999998</v>
      </c>
      <c r="AC71" s="309"/>
      <c r="AD71" s="310"/>
      <c r="AE71" s="308">
        <v>1222869.22</v>
      </c>
      <c r="AF71" s="309"/>
      <c r="AG71" s="310"/>
      <c r="AH71" s="308">
        <v>1222869.22</v>
      </c>
      <c r="AI71" s="309"/>
      <c r="AJ71" s="313"/>
      <c r="AK71" s="180"/>
      <c r="AL71" s="89" t="str">
        <f t="shared" si="3"/>
        <v>93701049900100000121</v>
      </c>
      <c r="AM71" s="36" t="s">
        <v>264</v>
      </c>
      <c r="AN71" s="159"/>
      <c r="AO71" s="159"/>
      <c r="AP71" s="159"/>
      <c r="AQ71" s="159"/>
    </row>
    <row r="72" spans="2:43" s="68" customFormat="1" ht="61.8">
      <c r="B72" s="186" t="s">
        <v>122</v>
      </c>
      <c r="C72" s="92" t="s">
        <v>29</v>
      </c>
      <c r="D72" s="516" t="s">
        <v>263</v>
      </c>
      <c r="E72" s="317"/>
      <c r="F72" s="317"/>
      <c r="G72" s="317"/>
      <c r="H72" s="317"/>
      <c r="I72" s="318"/>
      <c r="J72" s="514" t="s">
        <v>123</v>
      </c>
      <c r="K72" s="514"/>
      <c r="L72" s="169"/>
      <c r="M72" s="304">
        <v>1110500</v>
      </c>
      <c r="N72" s="305"/>
      <c r="O72" s="306"/>
      <c r="P72" s="304">
        <v>1110500</v>
      </c>
      <c r="Q72" s="305"/>
      <c r="R72" s="306"/>
      <c r="S72" s="304">
        <v>698274.33</v>
      </c>
      <c r="T72" s="305"/>
      <c r="U72" s="306"/>
      <c r="V72" s="304">
        <v>0</v>
      </c>
      <c r="W72" s="305"/>
      <c r="X72" s="306"/>
      <c r="Y72" s="304">
        <v>0</v>
      </c>
      <c r="Z72" s="305"/>
      <c r="AA72" s="306"/>
      <c r="AB72" s="308">
        <f t="shared" si="2"/>
        <v>698274.33</v>
      </c>
      <c r="AC72" s="309"/>
      <c r="AD72" s="310"/>
      <c r="AE72" s="308">
        <v>412225.67</v>
      </c>
      <c r="AF72" s="309"/>
      <c r="AG72" s="310"/>
      <c r="AH72" s="308">
        <v>412225.67</v>
      </c>
      <c r="AI72" s="309"/>
      <c r="AJ72" s="313"/>
      <c r="AK72" s="180"/>
      <c r="AL72" s="89" t="str">
        <f t="shared" si="3"/>
        <v>93701049900100000129</v>
      </c>
      <c r="AM72" s="36" t="s">
        <v>265</v>
      </c>
      <c r="AN72" s="159"/>
      <c r="AO72" s="159"/>
      <c r="AP72" s="159"/>
      <c r="AQ72" s="159"/>
    </row>
    <row r="73" spans="2:43" s="68" customFormat="1" ht="31.2">
      <c r="B73" s="186" t="s">
        <v>127</v>
      </c>
      <c r="C73" s="92" t="s">
        <v>29</v>
      </c>
      <c r="D73" s="516" t="s">
        <v>263</v>
      </c>
      <c r="E73" s="317"/>
      <c r="F73" s="317"/>
      <c r="G73" s="317"/>
      <c r="H73" s="317"/>
      <c r="I73" s="318"/>
      <c r="J73" s="514" t="s">
        <v>126</v>
      </c>
      <c r="K73" s="514"/>
      <c r="L73" s="169"/>
      <c r="M73" s="304">
        <v>723000</v>
      </c>
      <c r="N73" s="305"/>
      <c r="O73" s="306"/>
      <c r="P73" s="304">
        <v>723000</v>
      </c>
      <c r="Q73" s="305"/>
      <c r="R73" s="306"/>
      <c r="S73" s="304">
        <v>353221.12</v>
      </c>
      <c r="T73" s="305"/>
      <c r="U73" s="306"/>
      <c r="V73" s="304">
        <v>0</v>
      </c>
      <c r="W73" s="305"/>
      <c r="X73" s="306"/>
      <c r="Y73" s="304">
        <v>0</v>
      </c>
      <c r="Z73" s="305"/>
      <c r="AA73" s="306"/>
      <c r="AB73" s="308">
        <f t="shared" si="2"/>
        <v>353221.12</v>
      </c>
      <c r="AC73" s="309"/>
      <c r="AD73" s="310"/>
      <c r="AE73" s="308">
        <v>369778.88</v>
      </c>
      <c r="AF73" s="309"/>
      <c r="AG73" s="310"/>
      <c r="AH73" s="308">
        <v>369778.88</v>
      </c>
      <c r="AI73" s="309"/>
      <c r="AJ73" s="313"/>
      <c r="AK73" s="180"/>
      <c r="AL73" s="89" t="str">
        <f t="shared" si="3"/>
        <v>93701049900100000242</v>
      </c>
      <c r="AM73" s="36" t="s">
        <v>266</v>
      </c>
      <c r="AN73" s="159"/>
      <c r="AO73" s="159"/>
      <c r="AP73" s="159"/>
      <c r="AQ73" s="159"/>
    </row>
    <row r="74" spans="2:43" s="68" customFormat="1" ht="21">
      <c r="B74" s="186" t="s">
        <v>129</v>
      </c>
      <c r="C74" s="92" t="s">
        <v>29</v>
      </c>
      <c r="D74" s="516" t="s">
        <v>263</v>
      </c>
      <c r="E74" s="317"/>
      <c r="F74" s="317"/>
      <c r="G74" s="317"/>
      <c r="H74" s="317"/>
      <c r="I74" s="318"/>
      <c r="J74" s="514" t="s">
        <v>128</v>
      </c>
      <c r="K74" s="514"/>
      <c r="L74" s="169"/>
      <c r="M74" s="304">
        <v>1569000</v>
      </c>
      <c r="N74" s="305"/>
      <c r="O74" s="306"/>
      <c r="P74" s="304">
        <v>1569000</v>
      </c>
      <c r="Q74" s="305"/>
      <c r="R74" s="306"/>
      <c r="S74" s="304">
        <v>957598.39</v>
      </c>
      <c r="T74" s="305"/>
      <c r="U74" s="306"/>
      <c r="V74" s="304">
        <v>0</v>
      </c>
      <c r="W74" s="305"/>
      <c r="X74" s="306"/>
      <c r="Y74" s="304">
        <v>0</v>
      </c>
      <c r="Z74" s="305"/>
      <c r="AA74" s="306"/>
      <c r="AB74" s="308">
        <f t="shared" si="2"/>
        <v>957598.39</v>
      </c>
      <c r="AC74" s="309"/>
      <c r="AD74" s="310"/>
      <c r="AE74" s="308">
        <v>611401.61</v>
      </c>
      <c r="AF74" s="309"/>
      <c r="AG74" s="310"/>
      <c r="AH74" s="308">
        <v>611401.61</v>
      </c>
      <c r="AI74" s="309"/>
      <c r="AJ74" s="313"/>
      <c r="AK74" s="180"/>
      <c r="AL74" s="89" t="str">
        <f t="shared" si="3"/>
        <v>93701049900100000244</v>
      </c>
      <c r="AM74" s="36" t="s">
        <v>267</v>
      </c>
      <c r="AN74" s="159"/>
      <c r="AO74" s="159"/>
      <c r="AP74" s="159"/>
      <c r="AQ74" s="159"/>
    </row>
    <row r="75" spans="2:43" s="68" customFormat="1">
      <c r="B75" s="186" t="s">
        <v>131</v>
      </c>
      <c r="C75" s="92" t="s">
        <v>29</v>
      </c>
      <c r="D75" s="516" t="s">
        <v>263</v>
      </c>
      <c r="E75" s="317"/>
      <c r="F75" s="317"/>
      <c r="G75" s="317"/>
      <c r="H75" s="317"/>
      <c r="I75" s="318"/>
      <c r="J75" s="514" t="s">
        <v>130</v>
      </c>
      <c r="K75" s="514"/>
      <c r="L75" s="169"/>
      <c r="M75" s="304">
        <v>605000</v>
      </c>
      <c r="N75" s="305"/>
      <c r="O75" s="306"/>
      <c r="P75" s="304">
        <v>605000</v>
      </c>
      <c r="Q75" s="305"/>
      <c r="R75" s="306"/>
      <c r="S75" s="304">
        <v>330572.14</v>
      </c>
      <c r="T75" s="305"/>
      <c r="U75" s="306"/>
      <c r="V75" s="304">
        <v>0</v>
      </c>
      <c r="W75" s="305"/>
      <c r="X75" s="306"/>
      <c r="Y75" s="304">
        <v>0</v>
      </c>
      <c r="Z75" s="305"/>
      <c r="AA75" s="306"/>
      <c r="AB75" s="308">
        <f t="shared" si="2"/>
        <v>330572.14</v>
      </c>
      <c r="AC75" s="309"/>
      <c r="AD75" s="310"/>
      <c r="AE75" s="308">
        <v>274427.86</v>
      </c>
      <c r="AF75" s="309"/>
      <c r="AG75" s="310"/>
      <c r="AH75" s="308">
        <v>274427.86</v>
      </c>
      <c r="AI75" s="309"/>
      <c r="AJ75" s="313"/>
      <c r="AK75" s="180"/>
      <c r="AL75" s="89" t="str">
        <f t="shared" si="3"/>
        <v>93701049900100000247</v>
      </c>
      <c r="AM75" s="36" t="s">
        <v>268</v>
      </c>
      <c r="AN75" s="159"/>
      <c r="AO75" s="159"/>
      <c r="AP75" s="159"/>
      <c r="AQ75" s="159"/>
    </row>
    <row r="76" spans="2:43" s="68" customFormat="1">
      <c r="B76" s="186" t="s">
        <v>133</v>
      </c>
      <c r="C76" s="92" t="s">
        <v>29</v>
      </c>
      <c r="D76" s="516" t="s">
        <v>263</v>
      </c>
      <c r="E76" s="317"/>
      <c r="F76" s="317"/>
      <c r="G76" s="317"/>
      <c r="H76" s="317"/>
      <c r="I76" s="318"/>
      <c r="J76" s="514" t="s">
        <v>132</v>
      </c>
      <c r="K76" s="514"/>
      <c r="L76" s="169"/>
      <c r="M76" s="304">
        <v>5100</v>
      </c>
      <c r="N76" s="305"/>
      <c r="O76" s="306"/>
      <c r="P76" s="304">
        <v>5100</v>
      </c>
      <c r="Q76" s="305"/>
      <c r="R76" s="306"/>
      <c r="S76" s="304">
        <v>2222</v>
      </c>
      <c r="T76" s="305"/>
      <c r="U76" s="306"/>
      <c r="V76" s="304">
        <v>0</v>
      </c>
      <c r="W76" s="305"/>
      <c r="X76" s="306"/>
      <c r="Y76" s="304">
        <v>0</v>
      </c>
      <c r="Z76" s="305"/>
      <c r="AA76" s="306"/>
      <c r="AB76" s="308">
        <f t="shared" si="2"/>
        <v>2222</v>
      </c>
      <c r="AC76" s="309"/>
      <c r="AD76" s="310"/>
      <c r="AE76" s="308">
        <v>2878</v>
      </c>
      <c r="AF76" s="309"/>
      <c r="AG76" s="310"/>
      <c r="AH76" s="308">
        <v>2878</v>
      </c>
      <c r="AI76" s="309"/>
      <c r="AJ76" s="313"/>
      <c r="AK76" s="180"/>
      <c r="AL76" s="89" t="str">
        <f t="shared" si="3"/>
        <v>93701049900100000852</v>
      </c>
      <c r="AM76" s="36" t="s">
        <v>269</v>
      </c>
      <c r="AN76" s="159"/>
      <c r="AO76" s="159"/>
      <c r="AP76" s="159"/>
      <c r="AQ76" s="159"/>
    </row>
    <row r="77" spans="2:43" s="68" customFormat="1">
      <c r="B77" s="186" t="s">
        <v>135</v>
      </c>
      <c r="C77" s="92" t="s">
        <v>29</v>
      </c>
      <c r="D77" s="516" t="s">
        <v>263</v>
      </c>
      <c r="E77" s="317"/>
      <c r="F77" s="317"/>
      <c r="G77" s="317"/>
      <c r="H77" s="317"/>
      <c r="I77" s="318"/>
      <c r="J77" s="514" t="s">
        <v>134</v>
      </c>
      <c r="K77" s="514"/>
      <c r="L77" s="169"/>
      <c r="M77" s="304">
        <v>30300</v>
      </c>
      <c r="N77" s="305"/>
      <c r="O77" s="306"/>
      <c r="P77" s="304">
        <v>30300</v>
      </c>
      <c r="Q77" s="305"/>
      <c r="R77" s="306"/>
      <c r="S77" s="304">
        <v>30266</v>
      </c>
      <c r="T77" s="305"/>
      <c r="U77" s="306"/>
      <c r="V77" s="304">
        <v>0</v>
      </c>
      <c r="W77" s="305"/>
      <c r="X77" s="306"/>
      <c r="Y77" s="304">
        <v>0</v>
      </c>
      <c r="Z77" s="305"/>
      <c r="AA77" s="306"/>
      <c r="AB77" s="308">
        <f t="shared" si="2"/>
        <v>30266</v>
      </c>
      <c r="AC77" s="309"/>
      <c r="AD77" s="310"/>
      <c r="AE77" s="308">
        <v>34</v>
      </c>
      <c r="AF77" s="309"/>
      <c r="AG77" s="310"/>
      <c r="AH77" s="308">
        <v>34</v>
      </c>
      <c r="AI77" s="309"/>
      <c r="AJ77" s="313"/>
      <c r="AK77" s="180"/>
      <c r="AL77" s="89" t="str">
        <f t="shared" si="3"/>
        <v>93701049900100000853</v>
      </c>
      <c r="AM77" s="36" t="s">
        <v>270</v>
      </c>
      <c r="AN77" s="159"/>
      <c r="AO77" s="159"/>
      <c r="AP77" s="159"/>
      <c r="AQ77" s="159"/>
    </row>
    <row r="78" spans="2:43" s="68" customFormat="1" ht="21">
      <c r="B78" s="186" t="s">
        <v>136</v>
      </c>
      <c r="C78" s="92" t="s">
        <v>29</v>
      </c>
      <c r="D78" s="516" t="s">
        <v>271</v>
      </c>
      <c r="E78" s="317"/>
      <c r="F78" s="317"/>
      <c r="G78" s="317"/>
      <c r="H78" s="317"/>
      <c r="I78" s="318"/>
      <c r="J78" s="514" t="s">
        <v>138</v>
      </c>
      <c r="K78" s="514"/>
      <c r="L78" s="169"/>
      <c r="M78" s="304">
        <v>5000</v>
      </c>
      <c r="N78" s="305"/>
      <c r="O78" s="306"/>
      <c r="P78" s="304">
        <v>5000</v>
      </c>
      <c r="Q78" s="305"/>
      <c r="R78" s="306"/>
      <c r="S78" s="304">
        <v>856</v>
      </c>
      <c r="T78" s="305"/>
      <c r="U78" s="306"/>
      <c r="V78" s="304">
        <v>0</v>
      </c>
      <c r="W78" s="305"/>
      <c r="X78" s="306"/>
      <c r="Y78" s="304">
        <v>0</v>
      </c>
      <c r="Z78" s="305"/>
      <c r="AA78" s="306"/>
      <c r="AB78" s="308">
        <f t="shared" si="2"/>
        <v>856</v>
      </c>
      <c r="AC78" s="309"/>
      <c r="AD78" s="310"/>
      <c r="AE78" s="308">
        <v>4144</v>
      </c>
      <c r="AF78" s="309"/>
      <c r="AG78" s="310"/>
      <c r="AH78" s="308">
        <v>4144</v>
      </c>
      <c r="AI78" s="309"/>
      <c r="AJ78" s="313"/>
      <c r="AK78" s="180"/>
      <c r="AL78" s="89" t="str">
        <f t="shared" si="3"/>
        <v>93701049900120940851</v>
      </c>
      <c r="AM78" s="36" t="s">
        <v>272</v>
      </c>
      <c r="AN78" s="159"/>
      <c r="AO78" s="159"/>
      <c r="AP78" s="159"/>
      <c r="AQ78" s="159"/>
    </row>
    <row r="79" spans="2:43" s="68" customFormat="1" ht="31.2">
      <c r="B79" s="186" t="s">
        <v>118</v>
      </c>
      <c r="C79" s="92" t="s">
        <v>29</v>
      </c>
      <c r="D79" s="516" t="s">
        <v>273</v>
      </c>
      <c r="E79" s="317"/>
      <c r="F79" s="317"/>
      <c r="G79" s="317"/>
      <c r="H79" s="317"/>
      <c r="I79" s="318"/>
      <c r="J79" s="514" t="s">
        <v>120</v>
      </c>
      <c r="K79" s="514"/>
      <c r="L79" s="169"/>
      <c r="M79" s="304">
        <v>416000</v>
      </c>
      <c r="N79" s="305"/>
      <c r="O79" s="306"/>
      <c r="P79" s="304">
        <v>416000</v>
      </c>
      <c r="Q79" s="305"/>
      <c r="R79" s="306"/>
      <c r="S79" s="304">
        <v>236241.01</v>
      </c>
      <c r="T79" s="305"/>
      <c r="U79" s="306"/>
      <c r="V79" s="304">
        <v>0</v>
      </c>
      <c r="W79" s="305"/>
      <c r="X79" s="306"/>
      <c r="Y79" s="304">
        <v>0</v>
      </c>
      <c r="Z79" s="305"/>
      <c r="AA79" s="306"/>
      <c r="AB79" s="308">
        <f t="shared" si="2"/>
        <v>236241.01</v>
      </c>
      <c r="AC79" s="309"/>
      <c r="AD79" s="310"/>
      <c r="AE79" s="308">
        <v>179758.99</v>
      </c>
      <c r="AF79" s="309"/>
      <c r="AG79" s="310"/>
      <c r="AH79" s="308">
        <v>179758.99</v>
      </c>
      <c r="AI79" s="309"/>
      <c r="AJ79" s="313"/>
      <c r="AK79" s="180"/>
      <c r="AL79" s="89" t="str">
        <f t="shared" si="3"/>
        <v>93701049900120990121</v>
      </c>
      <c r="AM79" s="36" t="s">
        <v>274</v>
      </c>
      <c r="AN79" s="159"/>
      <c r="AO79" s="159"/>
      <c r="AP79" s="159"/>
      <c r="AQ79" s="159"/>
    </row>
    <row r="80" spans="2:43" s="68" customFormat="1" ht="61.8">
      <c r="B80" s="186" t="s">
        <v>122</v>
      </c>
      <c r="C80" s="92" t="s">
        <v>29</v>
      </c>
      <c r="D80" s="516" t="s">
        <v>273</v>
      </c>
      <c r="E80" s="317"/>
      <c r="F80" s="317"/>
      <c r="G80" s="317"/>
      <c r="H80" s="317"/>
      <c r="I80" s="318"/>
      <c r="J80" s="514" t="s">
        <v>123</v>
      </c>
      <c r="K80" s="514"/>
      <c r="L80" s="169"/>
      <c r="M80" s="304">
        <v>125600</v>
      </c>
      <c r="N80" s="305"/>
      <c r="O80" s="306"/>
      <c r="P80" s="304">
        <v>125600</v>
      </c>
      <c r="Q80" s="305"/>
      <c r="R80" s="306"/>
      <c r="S80" s="304">
        <v>59615.26</v>
      </c>
      <c r="T80" s="305"/>
      <c r="U80" s="306"/>
      <c r="V80" s="304">
        <v>0</v>
      </c>
      <c r="W80" s="305"/>
      <c r="X80" s="306"/>
      <c r="Y80" s="304">
        <v>0</v>
      </c>
      <c r="Z80" s="305"/>
      <c r="AA80" s="306"/>
      <c r="AB80" s="308">
        <f t="shared" si="2"/>
        <v>59615.26</v>
      </c>
      <c r="AC80" s="309"/>
      <c r="AD80" s="310"/>
      <c r="AE80" s="308">
        <v>65984.740000000005</v>
      </c>
      <c r="AF80" s="309"/>
      <c r="AG80" s="310"/>
      <c r="AH80" s="308">
        <v>65984.740000000005</v>
      </c>
      <c r="AI80" s="309"/>
      <c r="AJ80" s="313"/>
      <c r="AK80" s="180"/>
      <c r="AL80" s="89" t="str">
        <f t="shared" si="3"/>
        <v>93701049900120990129</v>
      </c>
      <c r="AM80" s="36" t="s">
        <v>275</v>
      </c>
      <c r="AN80" s="159"/>
      <c r="AO80" s="159"/>
      <c r="AP80" s="159"/>
      <c r="AQ80" s="159"/>
    </row>
    <row r="81" spans="2:43" s="68" customFormat="1">
      <c r="B81" s="186" t="s">
        <v>139</v>
      </c>
      <c r="C81" s="92" t="s">
        <v>29</v>
      </c>
      <c r="D81" s="516" t="s">
        <v>276</v>
      </c>
      <c r="E81" s="317"/>
      <c r="F81" s="317"/>
      <c r="G81" s="317"/>
      <c r="H81" s="317"/>
      <c r="I81" s="318"/>
      <c r="J81" s="514" t="s">
        <v>141</v>
      </c>
      <c r="K81" s="514"/>
      <c r="L81" s="169"/>
      <c r="M81" s="304">
        <v>40000</v>
      </c>
      <c r="N81" s="305"/>
      <c r="O81" s="306"/>
      <c r="P81" s="304">
        <v>40000</v>
      </c>
      <c r="Q81" s="305"/>
      <c r="R81" s="306"/>
      <c r="S81" s="304">
        <v>0</v>
      </c>
      <c r="T81" s="305"/>
      <c r="U81" s="306"/>
      <c r="V81" s="304">
        <v>0</v>
      </c>
      <c r="W81" s="305"/>
      <c r="X81" s="306"/>
      <c r="Y81" s="304">
        <v>0</v>
      </c>
      <c r="Z81" s="305"/>
      <c r="AA81" s="306"/>
      <c r="AB81" s="308">
        <f t="shared" si="2"/>
        <v>0</v>
      </c>
      <c r="AC81" s="309"/>
      <c r="AD81" s="310"/>
      <c r="AE81" s="308">
        <v>40000</v>
      </c>
      <c r="AF81" s="309"/>
      <c r="AG81" s="310"/>
      <c r="AH81" s="308">
        <v>40000</v>
      </c>
      <c r="AI81" s="309"/>
      <c r="AJ81" s="313"/>
      <c r="AK81" s="180"/>
      <c r="AL81" s="89" t="str">
        <f t="shared" si="3"/>
        <v>93701119900000730870</v>
      </c>
      <c r="AM81" s="36" t="s">
        <v>277</v>
      </c>
      <c r="AN81" s="159"/>
      <c r="AO81" s="159"/>
      <c r="AP81" s="159"/>
      <c r="AQ81" s="159"/>
    </row>
    <row r="82" spans="2:43" s="68" customFormat="1">
      <c r="B82" s="186" t="s">
        <v>139</v>
      </c>
      <c r="C82" s="92" t="s">
        <v>29</v>
      </c>
      <c r="D82" s="516" t="s">
        <v>278</v>
      </c>
      <c r="E82" s="317"/>
      <c r="F82" s="317"/>
      <c r="G82" s="317"/>
      <c r="H82" s="317"/>
      <c r="I82" s="318"/>
      <c r="J82" s="514" t="s">
        <v>141</v>
      </c>
      <c r="K82" s="514"/>
      <c r="L82" s="169"/>
      <c r="M82" s="304">
        <v>60000</v>
      </c>
      <c r="N82" s="305"/>
      <c r="O82" s="306"/>
      <c r="P82" s="304">
        <v>60000</v>
      </c>
      <c r="Q82" s="305"/>
      <c r="R82" s="306"/>
      <c r="S82" s="304">
        <v>0</v>
      </c>
      <c r="T82" s="305"/>
      <c r="U82" s="306"/>
      <c r="V82" s="304">
        <v>0</v>
      </c>
      <c r="W82" s="305"/>
      <c r="X82" s="306"/>
      <c r="Y82" s="304">
        <v>0</v>
      </c>
      <c r="Z82" s="305"/>
      <c r="AA82" s="306"/>
      <c r="AB82" s="308">
        <f t="shared" si="2"/>
        <v>0</v>
      </c>
      <c r="AC82" s="309"/>
      <c r="AD82" s="310"/>
      <c r="AE82" s="308">
        <v>60000</v>
      </c>
      <c r="AF82" s="309"/>
      <c r="AG82" s="310"/>
      <c r="AH82" s="308">
        <v>60000</v>
      </c>
      <c r="AI82" s="309"/>
      <c r="AJ82" s="313"/>
      <c r="AK82" s="180"/>
      <c r="AL82" s="89" t="str">
        <f t="shared" si="3"/>
        <v>93701119900000740870</v>
      </c>
      <c r="AM82" s="36" t="s">
        <v>279</v>
      </c>
      <c r="AN82" s="159"/>
      <c r="AO82" s="159"/>
      <c r="AP82" s="159"/>
      <c r="AQ82" s="159"/>
    </row>
    <row r="83" spans="2:43" s="68" customFormat="1" ht="21">
      <c r="B83" s="186" t="s">
        <v>129</v>
      </c>
      <c r="C83" s="92" t="s">
        <v>29</v>
      </c>
      <c r="D83" s="516" t="s">
        <v>280</v>
      </c>
      <c r="E83" s="317"/>
      <c r="F83" s="317"/>
      <c r="G83" s="317"/>
      <c r="H83" s="317"/>
      <c r="I83" s="318"/>
      <c r="J83" s="514" t="s">
        <v>128</v>
      </c>
      <c r="K83" s="514"/>
      <c r="L83" s="169"/>
      <c r="M83" s="304">
        <v>130000</v>
      </c>
      <c r="N83" s="305"/>
      <c r="O83" s="306"/>
      <c r="P83" s="304">
        <v>130000</v>
      </c>
      <c r="Q83" s="305"/>
      <c r="R83" s="306"/>
      <c r="S83" s="304">
        <v>8000</v>
      </c>
      <c r="T83" s="305"/>
      <c r="U83" s="306"/>
      <c r="V83" s="304">
        <v>0</v>
      </c>
      <c r="W83" s="305"/>
      <c r="X83" s="306"/>
      <c r="Y83" s="304">
        <v>0</v>
      </c>
      <c r="Z83" s="305"/>
      <c r="AA83" s="306"/>
      <c r="AB83" s="308">
        <f t="shared" si="2"/>
        <v>8000</v>
      </c>
      <c r="AC83" s="309"/>
      <c r="AD83" s="310"/>
      <c r="AE83" s="308">
        <v>122000</v>
      </c>
      <c r="AF83" s="309"/>
      <c r="AG83" s="310"/>
      <c r="AH83" s="308">
        <v>122000</v>
      </c>
      <c r="AI83" s="309"/>
      <c r="AJ83" s="313"/>
      <c r="AK83" s="180"/>
      <c r="AL83" s="89" t="str">
        <f t="shared" si="3"/>
        <v>93701139900000110244</v>
      </c>
      <c r="AM83" s="36" t="s">
        <v>281</v>
      </c>
      <c r="AN83" s="159"/>
      <c r="AO83" s="159"/>
      <c r="AP83" s="159"/>
      <c r="AQ83" s="159"/>
    </row>
    <row r="84" spans="2:43" s="68" customFormat="1" ht="21">
      <c r="B84" s="186" t="s">
        <v>129</v>
      </c>
      <c r="C84" s="92" t="s">
        <v>29</v>
      </c>
      <c r="D84" s="516" t="s">
        <v>282</v>
      </c>
      <c r="E84" s="317"/>
      <c r="F84" s="317"/>
      <c r="G84" s="317"/>
      <c r="H84" s="317"/>
      <c r="I84" s="318"/>
      <c r="J84" s="514" t="s">
        <v>128</v>
      </c>
      <c r="K84" s="514"/>
      <c r="L84" s="169"/>
      <c r="M84" s="304">
        <v>985000</v>
      </c>
      <c r="N84" s="305"/>
      <c r="O84" s="306"/>
      <c r="P84" s="304">
        <v>985000</v>
      </c>
      <c r="Q84" s="305"/>
      <c r="R84" s="306"/>
      <c r="S84" s="304">
        <v>530890.39</v>
      </c>
      <c r="T84" s="305"/>
      <c r="U84" s="306"/>
      <c r="V84" s="304">
        <v>0</v>
      </c>
      <c r="W84" s="305"/>
      <c r="X84" s="306"/>
      <c r="Y84" s="304">
        <v>0</v>
      </c>
      <c r="Z84" s="305"/>
      <c r="AA84" s="306"/>
      <c r="AB84" s="308">
        <f t="shared" si="2"/>
        <v>530890.39</v>
      </c>
      <c r="AC84" s="309"/>
      <c r="AD84" s="310"/>
      <c r="AE84" s="308">
        <v>454109.61</v>
      </c>
      <c r="AF84" s="309"/>
      <c r="AG84" s="310"/>
      <c r="AH84" s="308">
        <v>454109.61</v>
      </c>
      <c r="AI84" s="309"/>
      <c r="AJ84" s="313"/>
      <c r="AK84" s="180"/>
      <c r="AL84" s="89" t="str">
        <f t="shared" si="3"/>
        <v>93701139900000120244</v>
      </c>
      <c r="AM84" s="36" t="s">
        <v>283</v>
      </c>
      <c r="AN84" s="159"/>
      <c r="AO84" s="159"/>
      <c r="AP84" s="159"/>
      <c r="AQ84" s="159"/>
    </row>
    <row r="85" spans="2:43" s="68" customFormat="1" ht="41.4">
      <c r="B85" s="186" t="s">
        <v>147</v>
      </c>
      <c r="C85" s="92" t="s">
        <v>29</v>
      </c>
      <c r="D85" s="516" t="s">
        <v>282</v>
      </c>
      <c r="E85" s="317"/>
      <c r="F85" s="317"/>
      <c r="G85" s="317"/>
      <c r="H85" s="317"/>
      <c r="I85" s="318"/>
      <c r="J85" s="514" t="s">
        <v>148</v>
      </c>
      <c r="K85" s="514"/>
      <c r="L85" s="169"/>
      <c r="M85" s="304">
        <v>2100</v>
      </c>
      <c r="N85" s="305"/>
      <c r="O85" s="306"/>
      <c r="P85" s="304">
        <v>2100</v>
      </c>
      <c r="Q85" s="305"/>
      <c r="R85" s="306"/>
      <c r="S85" s="304">
        <v>675.15</v>
      </c>
      <c r="T85" s="305"/>
      <c r="U85" s="306"/>
      <c r="V85" s="304">
        <v>0</v>
      </c>
      <c r="W85" s="305"/>
      <c r="X85" s="306"/>
      <c r="Y85" s="304">
        <v>0</v>
      </c>
      <c r="Z85" s="305"/>
      <c r="AA85" s="306"/>
      <c r="AB85" s="308">
        <f t="shared" si="2"/>
        <v>675.15</v>
      </c>
      <c r="AC85" s="309"/>
      <c r="AD85" s="310"/>
      <c r="AE85" s="308">
        <v>1424.85</v>
      </c>
      <c r="AF85" s="309"/>
      <c r="AG85" s="310"/>
      <c r="AH85" s="308">
        <v>1424.85</v>
      </c>
      <c r="AI85" s="309"/>
      <c r="AJ85" s="313"/>
      <c r="AK85" s="180"/>
      <c r="AL85" s="89" t="str">
        <f t="shared" si="3"/>
        <v>93701139900000120321</v>
      </c>
      <c r="AM85" s="36" t="s">
        <v>284</v>
      </c>
      <c r="AN85" s="159"/>
      <c r="AO85" s="159"/>
      <c r="AP85" s="159"/>
      <c r="AQ85" s="159"/>
    </row>
    <row r="86" spans="2:43" s="68" customFormat="1">
      <c r="B86" s="186" t="s">
        <v>133</v>
      </c>
      <c r="C86" s="92" t="s">
        <v>29</v>
      </c>
      <c r="D86" s="516" t="s">
        <v>282</v>
      </c>
      <c r="E86" s="317"/>
      <c r="F86" s="317"/>
      <c r="G86" s="317"/>
      <c r="H86" s="317"/>
      <c r="I86" s="318"/>
      <c r="J86" s="514" t="s">
        <v>132</v>
      </c>
      <c r="K86" s="514"/>
      <c r="L86" s="169"/>
      <c r="M86" s="304">
        <v>60000</v>
      </c>
      <c r="N86" s="305"/>
      <c r="O86" s="306"/>
      <c r="P86" s="304">
        <v>60000</v>
      </c>
      <c r="Q86" s="305"/>
      <c r="R86" s="306"/>
      <c r="S86" s="304">
        <v>47702</v>
      </c>
      <c r="T86" s="305"/>
      <c r="U86" s="306"/>
      <c r="V86" s="304">
        <v>0</v>
      </c>
      <c r="W86" s="305"/>
      <c r="X86" s="306"/>
      <c r="Y86" s="304">
        <v>0</v>
      </c>
      <c r="Z86" s="305"/>
      <c r="AA86" s="306"/>
      <c r="AB86" s="308">
        <f t="shared" si="2"/>
        <v>47702</v>
      </c>
      <c r="AC86" s="309"/>
      <c r="AD86" s="310"/>
      <c r="AE86" s="308">
        <v>12298</v>
      </c>
      <c r="AF86" s="309"/>
      <c r="AG86" s="310"/>
      <c r="AH86" s="308">
        <v>12298</v>
      </c>
      <c r="AI86" s="309"/>
      <c r="AJ86" s="313"/>
      <c r="AK86" s="180"/>
      <c r="AL86" s="89" t="str">
        <f t="shared" si="3"/>
        <v>93701139900000120852</v>
      </c>
      <c r="AM86" s="36" t="s">
        <v>285</v>
      </c>
      <c r="AN86" s="159"/>
      <c r="AO86" s="159"/>
      <c r="AP86" s="159"/>
      <c r="AQ86" s="159"/>
    </row>
    <row r="87" spans="2:43" s="68" customFormat="1">
      <c r="B87" s="186" t="s">
        <v>135</v>
      </c>
      <c r="C87" s="92" t="s">
        <v>29</v>
      </c>
      <c r="D87" s="516" t="s">
        <v>282</v>
      </c>
      <c r="E87" s="317"/>
      <c r="F87" s="317"/>
      <c r="G87" s="317"/>
      <c r="H87" s="317"/>
      <c r="I87" s="318"/>
      <c r="J87" s="514" t="s">
        <v>134</v>
      </c>
      <c r="K87" s="514"/>
      <c r="L87" s="169"/>
      <c r="M87" s="304">
        <v>96000</v>
      </c>
      <c r="N87" s="305"/>
      <c r="O87" s="306"/>
      <c r="P87" s="304">
        <v>96000</v>
      </c>
      <c r="Q87" s="305"/>
      <c r="R87" s="306"/>
      <c r="S87" s="304">
        <v>0</v>
      </c>
      <c r="T87" s="305"/>
      <c r="U87" s="306"/>
      <c r="V87" s="304">
        <v>0</v>
      </c>
      <c r="W87" s="305"/>
      <c r="X87" s="306"/>
      <c r="Y87" s="304">
        <v>0</v>
      </c>
      <c r="Z87" s="305"/>
      <c r="AA87" s="306"/>
      <c r="AB87" s="308">
        <f t="shared" si="2"/>
        <v>0</v>
      </c>
      <c r="AC87" s="309"/>
      <c r="AD87" s="310"/>
      <c r="AE87" s="308">
        <v>96000</v>
      </c>
      <c r="AF87" s="309"/>
      <c r="AG87" s="310"/>
      <c r="AH87" s="308">
        <v>96000</v>
      </c>
      <c r="AI87" s="309"/>
      <c r="AJ87" s="313"/>
      <c r="AK87" s="180"/>
      <c r="AL87" s="89" t="str">
        <f t="shared" si="3"/>
        <v>93701139900000120853</v>
      </c>
      <c r="AM87" s="36" t="s">
        <v>286</v>
      </c>
      <c r="AN87" s="159"/>
      <c r="AO87" s="159"/>
      <c r="AP87" s="159"/>
      <c r="AQ87" s="159"/>
    </row>
    <row r="88" spans="2:43" s="68" customFormat="1">
      <c r="B88" s="186" t="s">
        <v>149</v>
      </c>
      <c r="C88" s="92" t="s">
        <v>29</v>
      </c>
      <c r="D88" s="516" t="s">
        <v>287</v>
      </c>
      <c r="E88" s="317"/>
      <c r="F88" s="317"/>
      <c r="G88" s="317"/>
      <c r="H88" s="317"/>
      <c r="I88" s="318"/>
      <c r="J88" s="514" t="s">
        <v>150</v>
      </c>
      <c r="K88" s="514"/>
      <c r="L88" s="169"/>
      <c r="M88" s="304">
        <v>100000</v>
      </c>
      <c r="N88" s="305"/>
      <c r="O88" s="306"/>
      <c r="P88" s="304">
        <v>100000</v>
      </c>
      <c r="Q88" s="305"/>
      <c r="R88" s="306"/>
      <c r="S88" s="304">
        <v>100000</v>
      </c>
      <c r="T88" s="305"/>
      <c r="U88" s="306"/>
      <c r="V88" s="304">
        <v>0</v>
      </c>
      <c r="W88" s="305"/>
      <c r="X88" s="306"/>
      <c r="Y88" s="304">
        <v>0</v>
      </c>
      <c r="Z88" s="305"/>
      <c r="AA88" s="306"/>
      <c r="AB88" s="308">
        <f t="shared" si="2"/>
        <v>100000</v>
      </c>
      <c r="AC88" s="309"/>
      <c r="AD88" s="310"/>
      <c r="AE88" s="308">
        <v>0</v>
      </c>
      <c r="AF88" s="309"/>
      <c r="AG88" s="310"/>
      <c r="AH88" s="308">
        <v>0</v>
      </c>
      <c r="AI88" s="309"/>
      <c r="AJ88" s="313"/>
      <c r="AK88" s="180"/>
      <c r="AL88" s="89" t="str">
        <f t="shared" si="3"/>
        <v>93701139900000730360</v>
      </c>
      <c r="AM88" s="36" t="s">
        <v>288</v>
      </c>
      <c r="AN88" s="159"/>
      <c r="AO88" s="159"/>
      <c r="AP88" s="159"/>
      <c r="AQ88" s="159"/>
    </row>
    <row r="89" spans="2:43" s="68" customFormat="1" ht="21">
      <c r="B89" s="186" t="s">
        <v>136</v>
      </c>
      <c r="C89" s="92" t="s">
        <v>29</v>
      </c>
      <c r="D89" s="516" t="s">
        <v>289</v>
      </c>
      <c r="E89" s="317"/>
      <c r="F89" s="317"/>
      <c r="G89" s="317"/>
      <c r="H89" s="317"/>
      <c r="I89" s="318"/>
      <c r="J89" s="514" t="s">
        <v>138</v>
      </c>
      <c r="K89" s="514"/>
      <c r="L89" s="169"/>
      <c r="M89" s="304">
        <v>211800</v>
      </c>
      <c r="N89" s="305"/>
      <c r="O89" s="306"/>
      <c r="P89" s="304">
        <v>211800</v>
      </c>
      <c r="Q89" s="305"/>
      <c r="R89" s="306"/>
      <c r="S89" s="304">
        <v>29851</v>
      </c>
      <c r="T89" s="305"/>
      <c r="U89" s="306"/>
      <c r="V89" s="304">
        <v>0</v>
      </c>
      <c r="W89" s="305"/>
      <c r="X89" s="306"/>
      <c r="Y89" s="304">
        <v>0</v>
      </c>
      <c r="Z89" s="305"/>
      <c r="AA89" s="306"/>
      <c r="AB89" s="308">
        <f t="shared" si="2"/>
        <v>29851</v>
      </c>
      <c r="AC89" s="309"/>
      <c r="AD89" s="310"/>
      <c r="AE89" s="308">
        <v>181949</v>
      </c>
      <c r="AF89" s="309"/>
      <c r="AG89" s="310"/>
      <c r="AH89" s="308">
        <v>181949</v>
      </c>
      <c r="AI89" s="309"/>
      <c r="AJ89" s="313"/>
      <c r="AK89" s="180"/>
      <c r="AL89" s="89" t="str">
        <f t="shared" si="3"/>
        <v>93701139900020940851</v>
      </c>
      <c r="AM89" s="36" t="s">
        <v>290</v>
      </c>
      <c r="AN89" s="159"/>
      <c r="AO89" s="159"/>
      <c r="AP89" s="159"/>
      <c r="AQ89" s="159"/>
    </row>
    <row r="90" spans="2:43" s="68" customFormat="1" ht="31.2">
      <c r="B90" s="186" t="s">
        <v>118</v>
      </c>
      <c r="C90" s="92" t="s">
        <v>29</v>
      </c>
      <c r="D90" s="516" t="s">
        <v>291</v>
      </c>
      <c r="E90" s="317"/>
      <c r="F90" s="317"/>
      <c r="G90" s="317"/>
      <c r="H90" s="317"/>
      <c r="I90" s="318"/>
      <c r="J90" s="514" t="s">
        <v>120</v>
      </c>
      <c r="K90" s="514"/>
      <c r="L90" s="169"/>
      <c r="M90" s="304">
        <v>302400</v>
      </c>
      <c r="N90" s="305"/>
      <c r="O90" s="306"/>
      <c r="P90" s="304">
        <v>302400</v>
      </c>
      <c r="Q90" s="305"/>
      <c r="R90" s="306"/>
      <c r="S90" s="304">
        <v>202478.15</v>
      </c>
      <c r="T90" s="305"/>
      <c r="U90" s="306"/>
      <c r="V90" s="304">
        <v>0</v>
      </c>
      <c r="W90" s="305"/>
      <c r="X90" s="306"/>
      <c r="Y90" s="304">
        <v>0</v>
      </c>
      <c r="Z90" s="305"/>
      <c r="AA90" s="306"/>
      <c r="AB90" s="308">
        <f t="shared" si="2"/>
        <v>202478.15</v>
      </c>
      <c r="AC90" s="309"/>
      <c r="AD90" s="310"/>
      <c r="AE90" s="308">
        <v>99921.85</v>
      </c>
      <c r="AF90" s="309"/>
      <c r="AG90" s="310"/>
      <c r="AH90" s="308">
        <v>99921.85</v>
      </c>
      <c r="AI90" s="309"/>
      <c r="AJ90" s="313"/>
      <c r="AK90" s="180"/>
      <c r="AL90" s="89" t="str">
        <f t="shared" si="3"/>
        <v>93702039900051180121</v>
      </c>
      <c r="AM90" s="36" t="s">
        <v>292</v>
      </c>
      <c r="AN90" s="159"/>
      <c r="AO90" s="159"/>
      <c r="AP90" s="159"/>
      <c r="AQ90" s="159"/>
    </row>
    <row r="91" spans="2:43" s="68" customFormat="1" ht="61.8">
      <c r="B91" s="186" t="s">
        <v>122</v>
      </c>
      <c r="C91" s="92" t="s">
        <v>29</v>
      </c>
      <c r="D91" s="516" t="s">
        <v>291</v>
      </c>
      <c r="E91" s="317"/>
      <c r="F91" s="317"/>
      <c r="G91" s="317"/>
      <c r="H91" s="317"/>
      <c r="I91" s="318"/>
      <c r="J91" s="514" t="s">
        <v>123</v>
      </c>
      <c r="K91" s="514"/>
      <c r="L91" s="169"/>
      <c r="M91" s="304">
        <v>88400</v>
      </c>
      <c r="N91" s="305"/>
      <c r="O91" s="306"/>
      <c r="P91" s="304">
        <v>88400</v>
      </c>
      <c r="Q91" s="305"/>
      <c r="R91" s="306"/>
      <c r="S91" s="304">
        <v>58064.1</v>
      </c>
      <c r="T91" s="305"/>
      <c r="U91" s="306"/>
      <c r="V91" s="304">
        <v>0</v>
      </c>
      <c r="W91" s="305"/>
      <c r="X91" s="306"/>
      <c r="Y91" s="304">
        <v>0</v>
      </c>
      <c r="Z91" s="305"/>
      <c r="AA91" s="306"/>
      <c r="AB91" s="308">
        <f t="shared" si="2"/>
        <v>58064.1</v>
      </c>
      <c r="AC91" s="309"/>
      <c r="AD91" s="310"/>
      <c r="AE91" s="308">
        <v>30335.9</v>
      </c>
      <c r="AF91" s="309"/>
      <c r="AG91" s="310"/>
      <c r="AH91" s="308">
        <v>30335.9</v>
      </c>
      <c r="AI91" s="309"/>
      <c r="AJ91" s="313"/>
      <c r="AK91" s="180"/>
      <c r="AL91" s="89" t="str">
        <f t="shared" si="3"/>
        <v>93702039900051180129</v>
      </c>
      <c r="AM91" s="36" t="s">
        <v>293</v>
      </c>
      <c r="AN91" s="159"/>
      <c r="AO91" s="159"/>
      <c r="AP91" s="159"/>
      <c r="AQ91" s="159"/>
    </row>
    <row r="92" spans="2:43" s="68" customFormat="1" ht="31.2">
      <c r="B92" s="186" t="s">
        <v>127</v>
      </c>
      <c r="C92" s="92" t="s">
        <v>29</v>
      </c>
      <c r="D92" s="516" t="s">
        <v>291</v>
      </c>
      <c r="E92" s="317"/>
      <c r="F92" s="317"/>
      <c r="G92" s="317"/>
      <c r="H92" s="317"/>
      <c r="I92" s="318"/>
      <c r="J92" s="514" t="s">
        <v>126</v>
      </c>
      <c r="K92" s="514"/>
      <c r="L92" s="169"/>
      <c r="M92" s="304">
        <v>33900</v>
      </c>
      <c r="N92" s="305"/>
      <c r="O92" s="306"/>
      <c r="P92" s="304">
        <v>33900</v>
      </c>
      <c r="Q92" s="305"/>
      <c r="R92" s="306"/>
      <c r="S92" s="304">
        <v>33900</v>
      </c>
      <c r="T92" s="305"/>
      <c r="U92" s="306"/>
      <c r="V92" s="304">
        <v>0</v>
      </c>
      <c r="W92" s="305"/>
      <c r="X92" s="306"/>
      <c r="Y92" s="304">
        <v>0</v>
      </c>
      <c r="Z92" s="305"/>
      <c r="AA92" s="306"/>
      <c r="AB92" s="308">
        <f t="shared" si="2"/>
        <v>33900</v>
      </c>
      <c r="AC92" s="309"/>
      <c r="AD92" s="310"/>
      <c r="AE92" s="308">
        <v>0</v>
      </c>
      <c r="AF92" s="309"/>
      <c r="AG92" s="310"/>
      <c r="AH92" s="308">
        <v>0</v>
      </c>
      <c r="AI92" s="309"/>
      <c r="AJ92" s="313"/>
      <c r="AK92" s="180"/>
      <c r="AL92" s="89" t="str">
        <f t="shared" si="3"/>
        <v>93702039900051180242</v>
      </c>
      <c r="AM92" s="36" t="s">
        <v>294</v>
      </c>
      <c r="AN92" s="159"/>
      <c r="AO92" s="159"/>
      <c r="AP92" s="159"/>
      <c r="AQ92" s="159"/>
    </row>
    <row r="93" spans="2:43" s="68" customFormat="1" ht="21">
      <c r="B93" s="186" t="s">
        <v>129</v>
      </c>
      <c r="C93" s="92" t="s">
        <v>29</v>
      </c>
      <c r="D93" s="516" t="s">
        <v>291</v>
      </c>
      <c r="E93" s="317"/>
      <c r="F93" s="317"/>
      <c r="G93" s="317"/>
      <c r="H93" s="317"/>
      <c r="I93" s="318"/>
      <c r="J93" s="514" t="s">
        <v>128</v>
      </c>
      <c r="K93" s="514"/>
      <c r="L93" s="169"/>
      <c r="M93" s="304">
        <v>12400</v>
      </c>
      <c r="N93" s="305"/>
      <c r="O93" s="306"/>
      <c r="P93" s="304">
        <v>12400</v>
      </c>
      <c r="Q93" s="305"/>
      <c r="R93" s="306"/>
      <c r="S93" s="304">
        <v>0</v>
      </c>
      <c r="T93" s="305"/>
      <c r="U93" s="306"/>
      <c r="V93" s="304">
        <v>0</v>
      </c>
      <c r="W93" s="305"/>
      <c r="X93" s="306"/>
      <c r="Y93" s="304">
        <v>0</v>
      </c>
      <c r="Z93" s="305"/>
      <c r="AA93" s="306"/>
      <c r="AB93" s="308">
        <f t="shared" si="2"/>
        <v>0</v>
      </c>
      <c r="AC93" s="309"/>
      <c r="AD93" s="310"/>
      <c r="AE93" s="308">
        <v>12400</v>
      </c>
      <c r="AF93" s="309"/>
      <c r="AG93" s="310"/>
      <c r="AH93" s="308">
        <v>12400</v>
      </c>
      <c r="AI93" s="309"/>
      <c r="AJ93" s="313"/>
      <c r="AK93" s="180"/>
      <c r="AL93" s="89" t="str">
        <f t="shared" si="3"/>
        <v>93702039900051180244</v>
      </c>
      <c r="AM93" s="36" t="s">
        <v>295</v>
      </c>
      <c r="AN93" s="159"/>
      <c r="AO93" s="159"/>
      <c r="AP93" s="159"/>
      <c r="AQ93" s="159"/>
    </row>
    <row r="94" spans="2:43" s="68" customFormat="1" ht="21">
      <c r="B94" s="186" t="s">
        <v>129</v>
      </c>
      <c r="C94" s="92" t="s">
        <v>29</v>
      </c>
      <c r="D94" s="516" t="s">
        <v>296</v>
      </c>
      <c r="E94" s="317"/>
      <c r="F94" s="317"/>
      <c r="G94" s="317"/>
      <c r="H94" s="317"/>
      <c r="I94" s="318"/>
      <c r="J94" s="514" t="s">
        <v>128</v>
      </c>
      <c r="K94" s="514"/>
      <c r="L94" s="169"/>
      <c r="M94" s="304">
        <v>530000</v>
      </c>
      <c r="N94" s="305"/>
      <c r="O94" s="306"/>
      <c r="P94" s="304">
        <v>530000</v>
      </c>
      <c r="Q94" s="305"/>
      <c r="R94" s="306"/>
      <c r="S94" s="304">
        <v>239200</v>
      </c>
      <c r="T94" s="305"/>
      <c r="U94" s="306"/>
      <c r="V94" s="304">
        <v>0</v>
      </c>
      <c r="W94" s="305"/>
      <c r="X94" s="306"/>
      <c r="Y94" s="304">
        <v>0</v>
      </c>
      <c r="Z94" s="305"/>
      <c r="AA94" s="306"/>
      <c r="AB94" s="308">
        <f t="shared" si="2"/>
        <v>239200</v>
      </c>
      <c r="AC94" s="309"/>
      <c r="AD94" s="310"/>
      <c r="AE94" s="308">
        <v>290800</v>
      </c>
      <c r="AF94" s="309"/>
      <c r="AG94" s="310"/>
      <c r="AH94" s="308">
        <v>290800</v>
      </c>
      <c r="AI94" s="309"/>
      <c r="AJ94" s="313"/>
      <c r="AK94" s="180"/>
      <c r="AL94" s="89" t="str">
        <f t="shared" si="3"/>
        <v>93703109900000201244</v>
      </c>
      <c r="AM94" s="36" t="s">
        <v>297</v>
      </c>
      <c r="AN94" s="159"/>
      <c r="AO94" s="159"/>
      <c r="AP94" s="159"/>
      <c r="AQ94" s="159"/>
    </row>
    <row r="95" spans="2:43" s="68" customFormat="1" ht="21">
      <c r="B95" s="186" t="s">
        <v>129</v>
      </c>
      <c r="C95" s="92" t="s">
        <v>29</v>
      </c>
      <c r="D95" s="516" t="s">
        <v>298</v>
      </c>
      <c r="E95" s="317"/>
      <c r="F95" s="317"/>
      <c r="G95" s="317"/>
      <c r="H95" s="317"/>
      <c r="I95" s="318"/>
      <c r="J95" s="514" t="s">
        <v>128</v>
      </c>
      <c r="K95" s="514"/>
      <c r="L95" s="169"/>
      <c r="M95" s="304">
        <v>3390000</v>
      </c>
      <c r="N95" s="305"/>
      <c r="O95" s="306"/>
      <c r="P95" s="304">
        <v>3390000</v>
      </c>
      <c r="Q95" s="305"/>
      <c r="R95" s="306"/>
      <c r="S95" s="304">
        <v>1822473.76</v>
      </c>
      <c r="T95" s="305"/>
      <c r="U95" s="306"/>
      <c r="V95" s="304">
        <v>0</v>
      </c>
      <c r="W95" s="305"/>
      <c r="X95" s="306"/>
      <c r="Y95" s="304">
        <v>0</v>
      </c>
      <c r="Z95" s="305"/>
      <c r="AA95" s="306"/>
      <c r="AB95" s="308">
        <f t="shared" si="2"/>
        <v>1822473.76</v>
      </c>
      <c r="AC95" s="309"/>
      <c r="AD95" s="310"/>
      <c r="AE95" s="308">
        <v>1567526.24</v>
      </c>
      <c r="AF95" s="309"/>
      <c r="AG95" s="310"/>
      <c r="AH95" s="308">
        <v>1567526.24</v>
      </c>
      <c r="AI95" s="309"/>
      <c r="AJ95" s="313"/>
      <c r="AK95" s="180"/>
      <c r="AL95" s="89" t="str">
        <f t="shared" si="3"/>
        <v>93704099900000411244</v>
      </c>
      <c r="AM95" s="36" t="s">
        <v>299</v>
      </c>
      <c r="AN95" s="159"/>
      <c r="AO95" s="159"/>
      <c r="AP95" s="159"/>
      <c r="AQ95" s="159"/>
    </row>
    <row r="96" spans="2:43" s="68" customFormat="1" ht="21">
      <c r="B96" s="186" t="s">
        <v>129</v>
      </c>
      <c r="C96" s="92" t="s">
        <v>29</v>
      </c>
      <c r="D96" s="516" t="s">
        <v>300</v>
      </c>
      <c r="E96" s="317"/>
      <c r="F96" s="317"/>
      <c r="G96" s="317"/>
      <c r="H96" s="317"/>
      <c r="I96" s="318"/>
      <c r="J96" s="514" t="s">
        <v>128</v>
      </c>
      <c r="K96" s="514"/>
      <c r="L96" s="169"/>
      <c r="M96" s="304">
        <v>11082979.1</v>
      </c>
      <c r="N96" s="305"/>
      <c r="O96" s="306"/>
      <c r="P96" s="304">
        <v>11082979.1</v>
      </c>
      <c r="Q96" s="305"/>
      <c r="R96" s="306"/>
      <c r="S96" s="304">
        <v>1383292.03</v>
      </c>
      <c r="T96" s="305"/>
      <c r="U96" s="306"/>
      <c r="V96" s="304">
        <v>0</v>
      </c>
      <c r="W96" s="305"/>
      <c r="X96" s="306"/>
      <c r="Y96" s="304">
        <v>0</v>
      </c>
      <c r="Z96" s="305"/>
      <c r="AA96" s="306"/>
      <c r="AB96" s="308">
        <f t="shared" si="2"/>
        <v>1383292.03</v>
      </c>
      <c r="AC96" s="309"/>
      <c r="AD96" s="310"/>
      <c r="AE96" s="308">
        <v>9699687.0700000003</v>
      </c>
      <c r="AF96" s="309"/>
      <c r="AG96" s="310"/>
      <c r="AH96" s="308">
        <v>9699687.0700000003</v>
      </c>
      <c r="AI96" s="309"/>
      <c r="AJ96" s="313"/>
      <c r="AK96" s="180"/>
      <c r="AL96" s="89" t="str">
        <f t="shared" si="3"/>
        <v>93704099900000412244</v>
      </c>
      <c r="AM96" s="36" t="s">
        <v>301</v>
      </c>
      <c r="AN96" s="159"/>
      <c r="AO96" s="159"/>
      <c r="AP96" s="159"/>
      <c r="AQ96" s="159"/>
    </row>
    <row r="97" spans="2:43" s="68" customFormat="1">
      <c r="B97" s="186" t="s">
        <v>159</v>
      </c>
      <c r="C97" s="92" t="s">
        <v>29</v>
      </c>
      <c r="D97" s="516" t="s">
        <v>302</v>
      </c>
      <c r="E97" s="317"/>
      <c r="F97" s="317"/>
      <c r="G97" s="317"/>
      <c r="H97" s="317"/>
      <c r="I97" s="318"/>
      <c r="J97" s="514" t="s">
        <v>161</v>
      </c>
      <c r="K97" s="514"/>
      <c r="L97" s="169"/>
      <c r="M97" s="304">
        <v>483820.9</v>
      </c>
      <c r="N97" s="305"/>
      <c r="O97" s="306"/>
      <c r="P97" s="304">
        <v>483820.9</v>
      </c>
      <c r="Q97" s="305"/>
      <c r="R97" s="306"/>
      <c r="S97" s="304">
        <v>483820.9</v>
      </c>
      <c r="T97" s="305"/>
      <c r="U97" s="306"/>
      <c r="V97" s="304">
        <v>0</v>
      </c>
      <c r="W97" s="305"/>
      <c r="X97" s="306"/>
      <c r="Y97" s="304">
        <v>0</v>
      </c>
      <c r="Z97" s="305"/>
      <c r="AA97" s="306"/>
      <c r="AB97" s="308">
        <f t="shared" si="2"/>
        <v>483820.9</v>
      </c>
      <c r="AC97" s="309"/>
      <c r="AD97" s="310"/>
      <c r="AE97" s="308">
        <v>0</v>
      </c>
      <c r="AF97" s="309"/>
      <c r="AG97" s="310"/>
      <c r="AH97" s="308">
        <v>0</v>
      </c>
      <c r="AI97" s="309"/>
      <c r="AJ97" s="313"/>
      <c r="AK97" s="180"/>
      <c r="AL97" s="89" t="str">
        <f t="shared" si="3"/>
        <v>93704099900000413540</v>
      </c>
      <c r="AM97" s="36" t="s">
        <v>303</v>
      </c>
      <c r="AN97" s="159"/>
      <c r="AO97" s="159"/>
      <c r="AP97" s="159"/>
      <c r="AQ97" s="159"/>
    </row>
    <row r="98" spans="2:43" s="68" customFormat="1" ht="21">
      <c r="B98" s="186" t="s">
        <v>129</v>
      </c>
      <c r="C98" s="92" t="s">
        <v>29</v>
      </c>
      <c r="D98" s="516" t="s">
        <v>304</v>
      </c>
      <c r="E98" s="317"/>
      <c r="F98" s="317"/>
      <c r="G98" s="317"/>
      <c r="H98" s="317"/>
      <c r="I98" s="318"/>
      <c r="J98" s="514" t="s">
        <v>128</v>
      </c>
      <c r="K98" s="514"/>
      <c r="L98" s="169"/>
      <c r="M98" s="304">
        <v>600000</v>
      </c>
      <c r="N98" s="305"/>
      <c r="O98" s="306"/>
      <c r="P98" s="304">
        <v>600000</v>
      </c>
      <c r="Q98" s="305"/>
      <c r="R98" s="306"/>
      <c r="S98" s="304">
        <v>305311.42</v>
      </c>
      <c r="T98" s="305"/>
      <c r="U98" s="306"/>
      <c r="V98" s="304">
        <v>0</v>
      </c>
      <c r="W98" s="305"/>
      <c r="X98" s="306"/>
      <c r="Y98" s="304">
        <v>0</v>
      </c>
      <c r="Z98" s="305"/>
      <c r="AA98" s="306"/>
      <c r="AB98" s="308">
        <f t="shared" si="2"/>
        <v>305311.42</v>
      </c>
      <c r="AC98" s="309"/>
      <c r="AD98" s="310"/>
      <c r="AE98" s="308">
        <v>294688.58</v>
      </c>
      <c r="AF98" s="309"/>
      <c r="AG98" s="310"/>
      <c r="AH98" s="308">
        <v>294688.58</v>
      </c>
      <c r="AI98" s="309"/>
      <c r="AJ98" s="313"/>
      <c r="AK98" s="180"/>
      <c r="AL98" s="89" t="str">
        <f t="shared" si="3"/>
        <v>93704129900000422244</v>
      </c>
      <c r="AM98" s="36" t="s">
        <v>305</v>
      </c>
      <c r="AN98" s="159"/>
      <c r="AO98" s="159"/>
      <c r="AP98" s="159"/>
      <c r="AQ98" s="159"/>
    </row>
    <row r="99" spans="2:43" s="68" customFormat="1" ht="21">
      <c r="B99" s="186" t="s">
        <v>129</v>
      </c>
      <c r="C99" s="92" t="s">
        <v>29</v>
      </c>
      <c r="D99" s="516" t="s">
        <v>306</v>
      </c>
      <c r="E99" s="317"/>
      <c r="F99" s="317"/>
      <c r="G99" s="317"/>
      <c r="H99" s="317"/>
      <c r="I99" s="318"/>
      <c r="J99" s="514" t="s">
        <v>128</v>
      </c>
      <c r="K99" s="514"/>
      <c r="L99" s="169"/>
      <c r="M99" s="304">
        <v>330000</v>
      </c>
      <c r="N99" s="305"/>
      <c r="O99" s="306"/>
      <c r="P99" s="304">
        <v>330000</v>
      </c>
      <c r="Q99" s="305"/>
      <c r="R99" s="306"/>
      <c r="S99" s="304">
        <v>181865.57</v>
      </c>
      <c r="T99" s="305"/>
      <c r="U99" s="306"/>
      <c r="V99" s="304">
        <v>0</v>
      </c>
      <c r="W99" s="305"/>
      <c r="X99" s="306"/>
      <c r="Y99" s="304">
        <v>0</v>
      </c>
      <c r="Z99" s="305"/>
      <c r="AA99" s="306"/>
      <c r="AB99" s="308">
        <f t="shared" ref="AB99:AB130" si="4">S99+V99+Y99</f>
        <v>181865.57</v>
      </c>
      <c r="AC99" s="309"/>
      <c r="AD99" s="310"/>
      <c r="AE99" s="308">
        <v>148134.43</v>
      </c>
      <c r="AF99" s="309"/>
      <c r="AG99" s="310"/>
      <c r="AH99" s="308">
        <v>148134.43</v>
      </c>
      <c r="AI99" s="309"/>
      <c r="AJ99" s="313"/>
      <c r="AK99" s="180"/>
      <c r="AL99" s="89" t="str">
        <f t="shared" ref="AL99:AL130" si="5">IF(D99="","00000000000000000",D99)&amp;IF(J99="","000",J99)&amp;L99</f>
        <v>93705019900000511244</v>
      </c>
      <c r="AM99" s="36" t="s">
        <v>307</v>
      </c>
      <c r="AN99" s="159"/>
      <c r="AO99" s="159"/>
      <c r="AP99" s="159"/>
      <c r="AQ99" s="159"/>
    </row>
    <row r="100" spans="2:43" s="68" customFormat="1" ht="21">
      <c r="B100" s="186" t="s">
        <v>129</v>
      </c>
      <c r="C100" s="92" t="s">
        <v>29</v>
      </c>
      <c r="D100" s="516" t="s">
        <v>308</v>
      </c>
      <c r="E100" s="317"/>
      <c r="F100" s="317"/>
      <c r="G100" s="317"/>
      <c r="H100" s="317"/>
      <c r="I100" s="318"/>
      <c r="J100" s="514" t="s">
        <v>128</v>
      </c>
      <c r="K100" s="514"/>
      <c r="L100" s="169"/>
      <c r="M100" s="304">
        <v>260000</v>
      </c>
      <c r="N100" s="305"/>
      <c r="O100" s="306"/>
      <c r="P100" s="304">
        <v>260000</v>
      </c>
      <c r="Q100" s="305"/>
      <c r="R100" s="306"/>
      <c r="S100" s="304">
        <v>89646.5</v>
      </c>
      <c r="T100" s="305"/>
      <c r="U100" s="306"/>
      <c r="V100" s="304">
        <v>0</v>
      </c>
      <c r="W100" s="305"/>
      <c r="X100" s="306"/>
      <c r="Y100" s="304">
        <v>0</v>
      </c>
      <c r="Z100" s="305"/>
      <c r="AA100" s="306"/>
      <c r="AB100" s="308">
        <f t="shared" si="4"/>
        <v>89646.5</v>
      </c>
      <c r="AC100" s="309"/>
      <c r="AD100" s="310"/>
      <c r="AE100" s="308">
        <v>170353.5</v>
      </c>
      <c r="AF100" s="309"/>
      <c r="AG100" s="310"/>
      <c r="AH100" s="308">
        <v>170353.5</v>
      </c>
      <c r="AI100" s="309"/>
      <c r="AJ100" s="313"/>
      <c r="AK100" s="180"/>
      <c r="AL100" s="89" t="str">
        <f t="shared" si="5"/>
        <v>93705019900000512244</v>
      </c>
      <c r="AM100" s="36" t="s">
        <v>309</v>
      </c>
      <c r="AN100" s="159"/>
      <c r="AO100" s="159"/>
      <c r="AP100" s="159"/>
      <c r="AQ100" s="159"/>
    </row>
    <row r="101" spans="2:43" s="68" customFormat="1">
      <c r="B101" s="186" t="s">
        <v>131</v>
      </c>
      <c r="C101" s="92" t="s">
        <v>29</v>
      </c>
      <c r="D101" s="516" t="s">
        <v>308</v>
      </c>
      <c r="E101" s="317"/>
      <c r="F101" s="317"/>
      <c r="G101" s="317"/>
      <c r="H101" s="317"/>
      <c r="I101" s="318"/>
      <c r="J101" s="514" t="s">
        <v>130</v>
      </c>
      <c r="K101" s="514"/>
      <c r="L101" s="169"/>
      <c r="M101" s="304">
        <v>260500</v>
      </c>
      <c r="N101" s="305"/>
      <c r="O101" s="306"/>
      <c r="P101" s="304">
        <v>260500</v>
      </c>
      <c r="Q101" s="305"/>
      <c r="R101" s="306"/>
      <c r="S101" s="304">
        <v>69687.199999999997</v>
      </c>
      <c r="T101" s="305"/>
      <c r="U101" s="306"/>
      <c r="V101" s="304">
        <v>0</v>
      </c>
      <c r="W101" s="305"/>
      <c r="X101" s="306"/>
      <c r="Y101" s="304">
        <v>0</v>
      </c>
      <c r="Z101" s="305"/>
      <c r="AA101" s="306"/>
      <c r="AB101" s="308">
        <f t="shared" si="4"/>
        <v>69687.199999999997</v>
      </c>
      <c r="AC101" s="309"/>
      <c r="AD101" s="310"/>
      <c r="AE101" s="308">
        <v>190812.79999999999</v>
      </c>
      <c r="AF101" s="309"/>
      <c r="AG101" s="310"/>
      <c r="AH101" s="308">
        <v>190812.79999999999</v>
      </c>
      <c r="AI101" s="309"/>
      <c r="AJ101" s="313"/>
      <c r="AK101" s="180"/>
      <c r="AL101" s="89" t="str">
        <f t="shared" si="5"/>
        <v>93705019900000512247</v>
      </c>
      <c r="AM101" s="36" t="s">
        <v>310</v>
      </c>
      <c r="AN101" s="159"/>
      <c r="AO101" s="159"/>
      <c r="AP101" s="159"/>
      <c r="AQ101" s="159"/>
    </row>
    <row r="102" spans="2:43" s="68" customFormat="1">
      <c r="B102" s="186" t="s">
        <v>135</v>
      </c>
      <c r="C102" s="92" t="s">
        <v>29</v>
      </c>
      <c r="D102" s="516" t="s">
        <v>308</v>
      </c>
      <c r="E102" s="317"/>
      <c r="F102" s="317"/>
      <c r="G102" s="317"/>
      <c r="H102" s="317"/>
      <c r="I102" s="318"/>
      <c r="J102" s="514" t="s">
        <v>134</v>
      </c>
      <c r="K102" s="514"/>
      <c r="L102" s="169"/>
      <c r="M102" s="304">
        <v>50000</v>
      </c>
      <c r="N102" s="305"/>
      <c r="O102" s="306"/>
      <c r="P102" s="304">
        <v>50000</v>
      </c>
      <c r="Q102" s="305"/>
      <c r="R102" s="306"/>
      <c r="S102" s="304">
        <v>0</v>
      </c>
      <c r="T102" s="305"/>
      <c r="U102" s="306"/>
      <c r="V102" s="304">
        <v>0</v>
      </c>
      <c r="W102" s="305"/>
      <c r="X102" s="306"/>
      <c r="Y102" s="304">
        <v>0</v>
      </c>
      <c r="Z102" s="305"/>
      <c r="AA102" s="306"/>
      <c r="AB102" s="308">
        <f t="shared" si="4"/>
        <v>0</v>
      </c>
      <c r="AC102" s="309"/>
      <c r="AD102" s="310"/>
      <c r="AE102" s="308">
        <v>50000</v>
      </c>
      <c r="AF102" s="309"/>
      <c r="AG102" s="310"/>
      <c r="AH102" s="308">
        <v>50000</v>
      </c>
      <c r="AI102" s="309"/>
      <c r="AJ102" s="313"/>
      <c r="AK102" s="180"/>
      <c r="AL102" s="89" t="str">
        <f t="shared" si="5"/>
        <v>93705019900000512853</v>
      </c>
      <c r="AM102" s="36" t="s">
        <v>311</v>
      </c>
      <c r="AN102" s="159"/>
      <c r="AO102" s="159"/>
      <c r="AP102" s="159"/>
      <c r="AQ102" s="159"/>
    </row>
    <row r="103" spans="2:43" s="68" customFormat="1" ht="21">
      <c r="B103" s="186" t="s">
        <v>129</v>
      </c>
      <c r="C103" s="92" t="s">
        <v>29</v>
      </c>
      <c r="D103" s="516" t="s">
        <v>312</v>
      </c>
      <c r="E103" s="317"/>
      <c r="F103" s="317"/>
      <c r="G103" s="317"/>
      <c r="H103" s="317"/>
      <c r="I103" s="318"/>
      <c r="J103" s="514" t="s">
        <v>128</v>
      </c>
      <c r="K103" s="514"/>
      <c r="L103" s="169"/>
      <c r="M103" s="304">
        <v>450000</v>
      </c>
      <c r="N103" s="305"/>
      <c r="O103" s="306"/>
      <c r="P103" s="304">
        <v>450000</v>
      </c>
      <c r="Q103" s="305"/>
      <c r="R103" s="306"/>
      <c r="S103" s="304">
        <v>164495.9</v>
      </c>
      <c r="T103" s="305"/>
      <c r="U103" s="306"/>
      <c r="V103" s="304">
        <v>0</v>
      </c>
      <c r="W103" s="305"/>
      <c r="X103" s="306"/>
      <c r="Y103" s="304">
        <v>0</v>
      </c>
      <c r="Z103" s="305"/>
      <c r="AA103" s="306"/>
      <c r="AB103" s="308">
        <f t="shared" si="4"/>
        <v>164495.9</v>
      </c>
      <c r="AC103" s="309"/>
      <c r="AD103" s="310"/>
      <c r="AE103" s="308">
        <v>285504.09999999998</v>
      </c>
      <c r="AF103" s="309"/>
      <c r="AG103" s="310"/>
      <c r="AH103" s="308">
        <v>285504.09999999998</v>
      </c>
      <c r="AI103" s="309"/>
      <c r="AJ103" s="313"/>
      <c r="AK103" s="180"/>
      <c r="AL103" s="89" t="str">
        <f t="shared" si="5"/>
        <v>93705019900000513244</v>
      </c>
      <c r="AM103" s="36" t="s">
        <v>313</v>
      </c>
      <c r="AN103" s="159"/>
      <c r="AO103" s="159"/>
      <c r="AP103" s="159"/>
      <c r="AQ103" s="159"/>
    </row>
    <row r="104" spans="2:43" s="68" customFormat="1" ht="21">
      <c r="B104" s="186" t="s">
        <v>136</v>
      </c>
      <c r="C104" s="92" t="s">
        <v>29</v>
      </c>
      <c r="D104" s="516" t="s">
        <v>314</v>
      </c>
      <c r="E104" s="317"/>
      <c r="F104" s="317"/>
      <c r="G104" s="317"/>
      <c r="H104" s="317"/>
      <c r="I104" s="318"/>
      <c r="J104" s="514" t="s">
        <v>138</v>
      </c>
      <c r="K104" s="514"/>
      <c r="L104" s="169"/>
      <c r="M104" s="304">
        <v>250900</v>
      </c>
      <c r="N104" s="305"/>
      <c r="O104" s="306"/>
      <c r="P104" s="304">
        <v>250900</v>
      </c>
      <c r="Q104" s="305"/>
      <c r="R104" s="306"/>
      <c r="S104" s="304">
        <v>43427</v>
      </c>
      <c r="T104" s="305"/>
      <c r="U104" s="306"/>
      <c r="V104" s="304">
        <v>0</v>
      </c>
      <c r="W104" s="305"/>
      <c r="X104" s="306"/>
      <c r="Y104" s="304">
        <v>0</v>
      </c>
      <c r="Z104" s="305"/>
      <c r="AA104" s="306"/>
      <c r="AB104" s="308">
        <f t="shared" si="4"/>
        <v>43427</v>
      </c>
      <c r="AC104" s="309"/>
      <c r="AD104" s="310"/>
      <c r="AE104" s="308">
        <v>207473</v>
      </c>
      <c r="AF104" s="309"/>
      <c r="AG104" s="310"/>
      <c r="AH104" s="308">
        <v>207473</v>
      </c>
      <c r="AI104" s="309"/>
      <c r="AJ104" s="313"/>
      <c r="AK104" s="180"/>
      <c r="AL104" s="89" t="str">
        <f t="shared" si="5"/>
        <v>93705019900020940851</v>
      </c>
      <c r="AM104" s="36" t="s">
        <v>315</v>
      </c>
      <c r="AN104" s="159"/>
      <c r="AO104" s="159"/>
      <c r="AP104" s="159"/>
      <c r="AQ104" s="159"/>
    </row>
    <row r="105" spans="2:43" s="68" customFormat="1">
      <c r="B105" s="186" t="s">
        <v>135</v>
      </c>
      <c r="C105" s="92" t="s">
        <v>29</v>
      </c>
      <c r="D105" s="516" t="s">
        <v>316</v>
      </c>
      <c r="E105" s="317"/>
      <c r="F105" s="317"/>
      <c r="G105" s="317"/>
      <c r="H105" s="317"/>
      <c r="I105" s="318"/>
      <c r="J105" s="514" t="s">
        <v>134</v>
      </c>
      <c r="K105" s="514"/>
      <c r="L105" s="169"/>
      <c r="M105" s="304">
        <v>2231423.12</v>
      </c>
      <c r="N105" s="305"/>
      <c r="O105" s="306"/>
      <c r="P105" s="304">
        <v>2231423.12</v>
      </c>
      <c r="Q105" s="305"/>
      <c r="R105" s="306"/>
      <c r="S105" s="304">
        <v>0</v>
      </c>
      <c r="T105" s="305"/>
      <c r="U105" s="306"/>
      <c r="V105" s="304">
        <v>0</v>
      </c>
      <c r="W105" s="305"/>
      <c r="X105" s="306"/>
      <c r="Y105" s="304">
        <v>0</v>
      </c>
      <c r="Z105" s="305"/>
      <c r="AA105" s="306"/>
      <c r="AB105" s="308">
        <f t="shared" si="4"/>
        <v>0</v>
      </c>
      <c r="AC105" s="309"/>
      <c r="AD105" s="310"/>
      <c r="AE105" s="308">
        <v>2231423.12</v>
      </c>
      <c r="AF105" s="309"/>
      <c r="AG105" s="310"/>
      <c r="AH105" s="308">
        <v>2231423.12</v>
      </c>
      <c r="AI105" s="309"/>
      <c r="AJ105" s="313"/>
      <c r="AK105" s="180"/>
      <c r="AL105" s="89" t="str">
        <f t="shared" si="5"/>
        <v>93705019900300000853</v>
      </c>
      <c r="AM105" s="36" t="s">
        <v>317</v>
      </c>
      <c r="AN105" s="159"/>
      <c r="AO105" s="159"/>
      <c r="AP105" s="159"/>
      <c r="AQ105" s="159"/>
    </row>
    <row r="106" spans="2:43" s="68" customFormat="1" ht="51.6">
      <c r="B106" s="186" t="s">
        <v>169</v>
      </c>
      <c r="C106" s="92" t="s">
        <v>29</v>
      </c>
      <c r="D106" s="516" t="s">
        <v>318</v>
      </c>
      <c r="E106" s="317"/>
      <c r="F106" s="317"/>
      <c r="G106" s="317"/>
      <c r="H106" s="317"/>
      <c r="I106" s="318"/>
      <c r="J106" s="514" t="s">
        <v>171</v>
      </c>
      <c r="K106" s="514"/>
      <c r="L106" s="169"/>
      <c r="M106" s="304">
        <v>12554543.16</v>
      </c>
      <c r="N106" s="305"/>
      <c r="O106" s="306"/>
      <c r="P106" s="304">
        <v>12554543.16</v>
      </c>
      <c r="Q106" s="305"/>
      <c r="R106" s="306"/>
      <c r="S106" s="304">
        <v>12554543.16</v>
      </c>
      <c r="T106" s="305"/>
      <c r="U106" s="306"/>
      <c r="V106" s="304">
        <v>0</v>
      </c>
      <c r="W106" s="305"/>
      <c r="X106" s="306"/>
      <c r="Y106" s="304">
        <v>0</v>
      </c>
      <c r="Z106" s="305"/>
      <c r="AA106" s="306"/>
      <c r="AB106" s="308">
        <f t="shared" si="4"/>
        <v>12554543.16</v>
      </c>
      <c r="AC106" s="309"/>
      <c r="AD106" s="310"/>
      <c r="AE106" s="308">
        <v>0</v>
      </c>
      <c r="AF106" s="309"/>
      <c r="AG106" s="310"/>
      <c r="AH106" s="308">
        <v>0</v>
      </c>
      <c r="AI106" s="309"/>
      <c r="AJ106" s="313"/>
      <c r="AK106" s="180"/>
      <c r="AL106" s="89" t="str">
        <f t="shared" si="5"/>
        <v>9370501990F367483412</v>
      </c>
      <c r="AM106" s="36" t="s">
        <v>319</v>
      </c>
      <c r="AN106" s="159"/>
      <c r="AO106" s="159"/>
      <c r="AP106" s="159"/>
      <c r="AQ106" s="159"/>
    </row>
    <row r="107" spans="2:43" s="68" customFormat="1">
      <c r="B107" s="186" t="s">
        <v>135</v>
      </c>
      <c r="C107" s="92" t="s">
        <v>29</v>
      </c>
      <c r="D107" s="516" t="s">
        <v>318</v>
      </c>
      <c r="E107" s="317"/>
      <c r="F107" s="317"/>
      <c r="G107" s="317"/>
      <c r="H107" s="317"/>
      <c r="I107" s="318"/>
      <c r="J107" s="514" t="s">
        <v>134</v>
      </c>
      <c r="K107" s="514"/>
      <c r="L107" s="169"/>
      <c r="M107" s="304">
        <v>14791116.779999999</v>
      </c>
      <c r="N107" s="305"/>
      <c r="O107" s="306"/>
      <c r="P107" s="304">
        <v>14791116.779999999</v>
      </c>
      <c r="Q107" s="305"/>
      <c r="R107" s="306"/>
      <c r="S107" s="304">
        <v>4175838.36</v>
      </c>
      <c r="T107" s="305"/>
      <c r="U107" s="306"/>
      <c r="V107" s="304">
        <v>0</v>
      </c>
      <c r="W107" s="305"/>
      <c r="X107" s="306"/>
      <c r="Y107" s="304">
        <v>0</v>
      </c>
      <c r="Z107" s="305"/>
      <c r="AA107" s="306"/>
      <c r="AB107" s="308">
        <f t="shared" si="4"/>
        <v>4175838.36</v>
      </c>
      <c r="AC107" s="309"/>
      <c r="AD107" s="310"/>
      <c r="AE107" s="308">
        <v>10615278.42</v>
      </c>
      <c r="AF107" s="309"/>
      <c r="AG107" s="310"/>
      <c r="AH107" s="308">
        <v>10615278.42</v>
      </c>
      <c r="AI107" s="309"/>
      <c r="AJ107" s="313"/>
      <c r="AK107" s="180"/>
      <c r="AL107" s="89" t="str">
        <f t="shared" si="5"/>
        <v>9370501990F367483853</v>
      </c>
      <c r="AM107" s="36" t="s">
        <v>320</v>
      </c>
      <c r="AN107" s="159"/>
      <c r="AO107" s="159"/>
      <c r="AP107" s="159"/>
      <c r="AQ107" s="159"/>
    </row>
    <row r="108" spans="2:43" s="68" customFormat="1" ht="51.6">
      <c r="B108" s="186" t="s">
        <v>169</v>
      </c>
      <c r="C108" s="92" t="s">
        <v>29</v>
      </c>
      <c r="D108" s="516" t="s">
        <v>321</v>
      </c>
      <c r="E108" s="317"/>
      <c r="F108" s="317"/>
      <c r="G108" s="317"/>
      <c r="H108" s="317"/>
      <c r="I108" s="318"/>
      <c r="J108" s="514" t="s">
        <v>171</v>
      </c>
      <c r="K108" s="514"/>
      <c r="L108" s="169"/>
      <c r="M108" s="304">
        <v>388284.84</v>
      </c>
      <c r="N108" s="305"/>
      <c r="O108" s="306"/>
      <c r="P108" s="304">
        <v>388284.84</v>
      </c>
      <c r="Q108" s="305"/>
      <c r="R108" s="306"/>
      <c r="S108" s="304">
        <v>388284.84</v>
      </c>
      <c r="T108" s="305"/>
      <c r="U108" s="306"/>
      <c r="V108" s="304">
        <v>0</v>
      </c>
      <c r="W108" s="305"/>
      <c r="X108" s="306"/>
      <c r="Y108" s="304">
        <v>0</v>
      </c>
      <c r="Z108" s="305"/>
      <c r="AA108" s="306"/>
      <c r="AB108" s="308">
        <f t="shared" si="4"/>
        <v>388284.84</v>
      </c>
      <c r="AC108" s="309"/>
      <c r="AD108" s="310"/>
      <c r="AE108" s="308">
        <v>0</v>
      </c>
      <c r="AF108" s="309"/>
      <c r="AG108" s="310"/>
      <c r="AH108" s="308">
        <v>0</v>
      </c>
      <c r="AI108" s="309"/>
      <c r="AJ108" s="313"/>
      <c r="AK108" s="180"/>
      <c r="AL108" s="89" t="str">
        <f t="shared" si="5"/>
        <v>9370501990F367484412</v>
      </c>
      <c r="AM108" s="36" t="s">
        <v>322</v>
      </c>
      <c r="AN108" s="159"/>
      <c r="AO108" s="159"/>
      <c r="AP108" s="159"/>
      <c r="AQ108" s="159"/>
    </row>
    <row r="109" spans="2:43" s="68" customFormat="1">
      <c r="B109" s="186" t="s">
        <v>135</v>
      </c>
      <c r="C109" s="92" t="s">
        <v>29</v>
      </c>
      <c r="D109" s="516" t="s">
        <v>321</v>
      </c>
      <c r="E109" s="317"/>
      <c r="F109" s="317"/>
      <c r="G109" s="317"/>
      <c r="H109" s="317"/>
      <c r="I109" s="318"/>
      <c r="J109" s="514" t="s">
        <v>134</v>
      </c>
      <c r="K109" s="514"/>
      <c r="L109" s="169"/>
      <c r="M109" s="304">
        <v>457457.22</v>
      </c>
      <c r="N109" s="305"/>
      <c r="O109" s="306"/>
      <c r="P109" s="304">
        <v>457457.22</v>
      </c>
      <c r="Q109" s="305"/>
      <c r="R109" s="306"/>
      <c r="S109" s="304">
        <v>129149.64</v>
      </c>
      <c r="T109" s="305"/>
      <c r="U109" s="306"/>
      <c r="V109" s="304">
        <v>0</v>
      </c>
      <c r="W109" s="305"/>
      <c r="X109" s="306"/>
      <c r="Y109" s="304">
        <v>0</v>
      </c>
      <c r="Z109" s="305"/>
      <c r="AA109" s="306"/>
      <c r="AB109" s="308">
        <f t="shared" si="4"/>
        <v>129149.64</v>
      </c>
      <c r="AC109" s="309"/>
      <c r="AD109" s="310"/>
      <c r="AE109" s="308">
        <v>328307.58</v>
      </c>
      <c r="AF109" s="309"/>
      <c r="AG109" s="310"/>
      <c r="AH109" s="308">
        <v>328307.58</v>
      </c>
      <c r="AI109" s="309"/>
      <c r="AJ109" s="313"/>
      <c r="AK109" s="180"/>
      <c r="AL109" s="89" t="str">
        <f t="shared" si="5"/>
        <v>9370501990F367484853</v>
      </c>
      <c r="AM109" s="36" t="s">
        <v>323</v>
      </c>
      <c r="AN109" s="159"/>
      <c r="AO109" s="159"/>
      <c r="AP109" s="159"/>
      <c r="AQ109" s="159"/>
    </row>
    <row r="110" spans="2:43" s="68" customFormat="1" ht="51.6">
      <c r="B110" s="186" t="s">
        <v>169</v>
      </c>
      <c r="C110" s="92" t="s">
        <v>29</v>
      </c>
      <c r="D110" s="516" t="s">
        <v>324</v>
      </c>
      <c r="E110" s="317"/>
      <c r="F110" s="317"/>
      <c r="G110" s="317"/>
      <c r="H110" s="317"/>
      <c r="I110" s="318"/>
      <c r="J110" s="514" t="s">
        <v>171</v>
      </c>
      <c r="K110" s="514"/>
      <c r="L110" s="169"/>
      <c r="M110" s="304">
        <v>2670106.88</v>
      </c>
      <c r="N110" s="305"/>
      <c r="O110" s="306"/>
      <c r="P110" s="304">
        <v>2670106.88</v>
      </c>
      <c r="Q110" s="305"/>
      <c r="R110" s="306"/>
      <c r="S110" s="304">
        <v>2670106.88</v>
      </c>
      <c r="T110" s="305"/>
      <c r="U110" s="306"/>
      <c r="V110" s="304">
        <v>0</v>
      </c>
      <c r="W110" s="305"/>
      <c r="X110" s="306"/>
      <c r="Y110" s="304">
        <v>0</v>
      </c>
      <c r="Z110" s="305"/>
      <c r="AA110" s="306"/>
      <c r="AB110" s="308">
        <f t="shared" si="4"/>
        <v>2670106.88</v>
      </c>
      <c r="AC110" s="309"/>
      <c r="AD110" s="310"/>
      <c r="AE110" s="308">
        <v>0</v>
      </c>
      <c r="AF110" s="309"/>
      <c r="AG110" s="310"/>
      <c r="AH110" s="308">
        <v>0</v>
      </c>
      <c r="AI110" s="309"/>
      <c r="AJ110" s="313"/>
      <c r="AK110" s="180"/>
      <c r="AL110" s="89" t="str">
        <f t="shared" si="5"/>
        <v>9370501990F3S7484412</v>
      </c>
      <c r="AM110" s="36" t="s">
        <v>325</v>
      </c>
      <c r="AN110" s="159"/>
      <c r="AO110" s="159"/>
      <c r="AP110" s="159"/>
      <c r="AQ110" s="159"/>
    </row>
    <row r="111" spans="2:43" s="68" customFormat="1">
      <c r="B111" s="186" t="s">
        <v>135</v>
      </c>
      <c r="C111" s="92" t="s">
        <v>29</v>
      </c>
      <c r="D111" s="516" t="s">
        <v>324</v>
      </c>
      <c r="E111" s="317"/>
      <c r="F111" s="317"/>
      <c r="G111" s="317"/>
      <c r="H111" s="317"/>
      <c r="I111" s="318"/>
      <c r="J111" s="514" t="s">
        <v>134</v>
      </c>
      <c r="K111" s="514"/>
      <c r="L111" s="169"/>
      <c r="M111" s="304">
        <v>98470</v>
      </c>
      <c r="N111" s="305"/>
      <c r="O111" s="306"/>
      <c r="P111" s="304">
        <v>98470</v>
      </c>
      <c r="Q111" s="305"/>
      <c r="R111" s="306"/>
      <c r="S111" s="304">
        <v>98470</v>
      </c>
      <c r="T111" s="305"/>
      <c r="U111" s="306"/>
      <c r="V111" s="304">
        <v>0</v>
      </c>
      <c r="W111" s="305"/>
      <c r="X111" s="306"/>
      <c r="Y111" s="304">
        <v>0</v>
      </c>
      <c r="Z111" s="305"/>
      <c r="AA111" s="306"/>
      <c r="AB111" s="308">
        <f t="shared" si="4"/>
        <v>98470</v>
      </c>
      <c r="AC111" s="309"/>
      <c r="AD111" s="310"/>
      <c r="AE111" s="308">
        <v>0</v>
      </c>
      <c r="AF111" s="309"/>
      <c r="AG111" s="310"/>
      <c r="AH111" s="308">
        <v>0</v>
      </c>
      <c r="AI111" s="309"/>
      <c r="AJ111" s="313"/>
      <c r="AK111" s="180"/>
      <c r="AL111" s="89" t="str">
        <f t="shared" si="5"/>
        <v>9370501990F3S7484853</v>
      </c>
      <c r="AM111" s="36" t="s">
        <v>326</v>
      </c>
      <c r="AN111" s="159"/>
      <c r="AO111" s="159"/>
      <c r="AP111" s="159"/>
      <c r="AQ111" s="159"/>
    </row>
    <row r="112" spans="2:43" s="68" customFormat="1" ht="21">
      <c r="B112" s="186" t="s">
        <v>129</v>
      </c>
      <c r="C112" s="92" t="s">
        <v>29</v>
      </c>
      <c r="D112" s="516" t="s">
        <v>327</v>
      </c>
      <c r="E112" s="317"/>
      <c r="F112" s="317"/>
      <c r="G112" s="317"/>
      <c r="H112" s="317"/>
      <c r="I112" s="318"/>
      <c r="J112" s="514" t="s">
        <v>128</v>
      </c>
      <c r="K112" s="514"/>
      <c r="L112" s="169"/>
      <c r="M112" s="304">
        <v>12528800</v>
      </c>
      <c r="N112" s="305"/>
      <c r="O112" s="306"/>
      <c r="P112" s="304">
        <v>12528800</v>
      </c>
      <c r="Q112" s="305"/>
      <c r="R112" s="306"/>
      <c r="S112" s="304">
        <v>5754289.6600000001</v>
      </c>
      <c r="T112" s="305"/>
      <c r="U112" s="306"/>
      <c r="V112" s="304">
        <v>0</v>
      </c>
      <c r="W112" s="305"/>
      <c r="X112" s="306"/>
      <c r="Y112" s="304">
        <v>0</v>
      </c>
      <c r="Z112" s="305"/>
      <c r="AA112" s="306"/>
      <c r="AB112" s="308">
        <f t="shared" si="4"/>
        <v>5754289.6600000001</v>
      </c>
      <c r="AC112" s="309"/>
      <c r="AD112" s="310"/>
      <c r="AE112" s="308">
        <v>6774510.3399999999</v>
      </c>
      <c r="AF112" s="309"/>
      <c r="AG112" s="310"/>
      <c r="AH112" s="308">
        <v>6774510.3399999999</v>
      </c>
      <c r="AI112" s="309"/>
      <c r="AJ112" s="313"/>
      <c r="AK112" s="180"/>
      <c r="AL112" s="89" t="str">
        <f t="shared" si="5"/>
        <v>93705029900000521244</v>
      </c>
      <c r="AM112" s="36" t="s">
        <v>328</v>
      </c>
      <c r="AN112" s="159"/>
      <c r="AO112" s="159"/>
      <c r="AP112" s="159"/>
      <c r="AQ112" s="159"/>
    </row>
    <row r="113" spans="2:43" s="68" customFormat="1" ht="21">
      <c r="B113" s="186" t="s">
        <v>129</v>
      </c>
      <c r="C113" s="92" t="s">
        <v>29</v>
      </c>
      <c r="D113" s="516" t="s">
        <v>329</v>
      </c>
      <c r="E113" s="317"/>
      <c r="F113" s="317"/>
      <c r="G113" s="317"/>
      <c r="H113" s="317"/>
      <c r="I113" s="318"/>
      <c r="J113" s="514" t="s">
        <v>128</v>
      </c>
      <c r="K113" s="514"/>
      <c r="L113" s="169"/>
      <c r="M113" s="304">
        <v>1000000</v>
      </c>
      <c r="N113" s="305"/>
      <c r="O113" s="306"/>
      <c r="P113" s="304">
        <v>1000000</v>
      </c>
      <c r="Q113" s="305"/>
      <c r="R113" s="306"/>
      <c r="S113" s="304">
        <v>210034</v>
      </c>
      <c r="T113" s="305"/>
      <c r="U113" s="306"/>
      <c r="V113" s="304">
        <v>0</v>
      </c>
      <c r="W113" s="305"/>
      <c r="X113" s="306"/>
      <c r="Y113" s="304">
        <v>0</v>
      </c>
      <c r="Z113" s="305"/>
      <c r="AA113" s="306"/>
      <c r="AB113" s="308">
        <f t="shared" si="4"/>
        <v>210034</v>
      </c>
      <c r="AC113" s="309"/>
      <c r="AD113" s="310"/>
      <c r="AE113" s="308">
        <v>789966</v>
      </c>
      <c r="AF113" s="309"/>
      <c r="AG113" s="310"/>
      <c r="AH113" s="308">
        <v>789966</v>
      </c>
      <c r="AI113" s="309"/>
      <c r="AJ113" s="313"/>
      <c r="AK113" s="180"/>
      <c r="AL113" s="89" t="str">
        <f t="shared" si="5"/>
        <v>93705029900000522244</v>
      </c>
      <c r="AM113" s="36" t="s">
        <v>330</v>
      </c>
      <c r="AN113" s="159"/>
      <c r="AO113" s="159"/>
      <c r="AP113" s="159"/>
      <c r="AQ113" s="159"/>
    </row>
    <row r="114" spans="2:43" s="68" customFormat="1" ht="21">
      <c r="B114" s="186" t="s">
        <v>129</v>
      </c>
      <c r="C114" s="92" t="s">
        <v>29</v>
      </c>
      <c r="D114" s="516" t="s">
        <v>331</v>
      </c>
      <c r="E114" s="317"/>
      <c r="F114" s="317"/>
      <c r="G114" s="317"/>
      <c r="H114" s="317"/>
      <c r="I114" s="318"/>
      <c r="J114" s="514" t="s">
        <v>128</v>
      </c>
      <c r="K114" s="514"/>
      <c r="L114" s="169"/>
      <c r="M114" s="304">
        <v>600000</v>
      </c>
      <c r="N114" s="305"/>
      <c r="O114" s="306"/>
      <c r="P114" s="304">
        <v>600000</v>
      </c>
      <c r="Q114" s="305"/>
      <c r="R114" s="306"/>
      <c r="S114" s="304">
        <v>600000</v>
      </c>
      <c r="T114" s="305"/>
      <c r="U114" s="306"/>
      <c r="V114" s="304">
        <v>0</v>
      </c>
      <c r="W114" s="305"/>
      <c r="X114" s="306"/>
      <c r="Y114" s="304">
        <v>0</v>
      </c>
      <c r="Z114" s="305"/>
      <c r="AA114" s="306"/>
      <c r="AB114" s="308">
        <f t="shared" si="4"/>
        <v>600000</v>
      </c>
      <c r="AC114" s="309"/>
      <c r="AD114" s="310"/>
      <c r="AE114" s="308">
        <v>0</v>
      </c>
      <c r="AF114" s="309"/>
      <c r="AG114" s="310"/>
      <c r="AH114" s="308">
        <v>0</v>
      </c>
      <c r="AI114" s="309"/>
      <c r="AJ114" s="313"/>
      <c r="AK114" s="180"/>
      <c r="AL114" s="89" t="str">
        <f t="shared" si="5"/>
        <v>93705029900020090244</v>
      </c>
      <c r="AM114" s="36" t="s">
        <v>332</v>
      </c>
      <c r="AN114" s="159"/>
      <c r="AO114" s="159"/>
      <c r="AP114" s="159"/>
      <c r="AQ114" s="159"/>
    </row>
    <row r="115" spans="2:43" s="68" customFormat="1" ht="21">
      <c r="B115" s="186" t="s">
        <v>136</v>
      </c>
      <c r="C115" s="92" t="s">
        <v>29</v>
      </c>
      <c r="D115" s="516" t="s">
        <v>333</v>
      </c>
      <c r="E115" s="317"/>
      <c r="F115" s="317"/>
      <c r="G115" s="317"/>
      <c r="H115" s="317"/>
      <c r="I115" s="318"/>
      <c r="J115" s="514" t="s">
        <v>138</v>
      </c>
      <c r="K115" s="514"/>
      <c r="L115" s="169"/>
      <c r="M115" s="304">
        <v>884000</v>
      </c>
      <c r="N115" s="305"/>
      <c r="O115" s="306"/>
      <c r="P115" s="304">
        <v>884000</v>
      </c>
      <c r="Q115" s="305"/>
      <c r="R115" s="306"/>
      <c r="S115" s="304">
        <v>661944</v>
      </c>
      <c r="T115" s="305"/>
      <c r="U115" s="306"/>
      <c r="V115" s="304">
        <v>0</v>
      </c>
      <c r="W115" s="305"/>
      <c r="X115" s="306"/>
      <c r="Y115" s="304">
        <v>0</v>
      </c>
      <c r="Z115" s="305"/>
      <c r="AA115" s="306"/>
      <c r="AB115" s="308">
        <f t="shared" si="4"/>
        <v>661944</v>
      </c>
      <c r="AC115" s="309"/>
      <c r="AD115" s="310"/>
      <c r="AE115" s="308">
        <v>222056</v>
      </c>
      <c r="AF115" s="309"/>
      <c r="AG115" s="310"/>
      <c r="AH115" s="308">
        <v>222056</v>
      </c>
      <c r="AI115" s="309"/>
      <c r="AJ115" s="313"/>
      <c r="AK115" s="180"/>
      <c r="AL115" s="89" t="str">
        <f t="shared" si="5"/>
        <v>93705029900020940851</v>
      </c>
      <c r="AM115" s="36" t="s">
        <v>334</v>
      </c>
      <c r="AN115" s="159"/>
      <c r="AO115" s="159"/>
      <c r="AP115" s="159"/>
      <c r="AQ115" s="159"/>
    </row>
    <row r="116" spans="2:43" s="68" customFormat="1" ht="21">
      <c r="B116" s="186" t="s">
        <v>129</v>
      </c>
      <c r="C116" s="92" t="s">
        <v>29</v>
      </c>
      <c r="D116" s="516" t="s">
        <v>335</v>
      </c>
      <c r="E116" s="317"/>
      <c r="F116" s="317"/>
      <c r="G116" s="317"/>
      <c r="H116" s="317"/>
      <c r="I116" s="318"/>
      <c r="J116" s="514" t="s">
        <v>128</v>
      </c>
      <c r="K116" s="514"/>
      <c r="L116" s="169"/>
      <c r="M116" s="304">
        <v>870000</v>
      </c>
      <c r="N116" s="305"/>
      <c r="O116" s="306"/>
      <c r="P116" s="304">
        <v>870000</v>
      </c>
      <c r="Q116" s="305"/>
      <c r="R116" s="306"/>
      <c r="S116" s="304">
        <v>587895</v>
      </c>
      <c r="T116" s="305"/>
      <c r="U116" s="306"/>
      <c r="V116" s="304">
        <v>0</v>
      </c>
      <c r="W116" s="305"/>
      <c r="X116" s="306"/>
      <c r="Y116" s="304">
        <v>0</v>
      </c>
      <c r="Z116" s="305"/>
      <c r="AA116" s="306"/>
      <c r="AB116" s="308">
        <f t="shared" si="4"/>
        <v>587895</v>
      </c>
      <c r="AC116" s="309"/>
      <c r="AD116" s="310"/>
      <c r="AE116" s="308">
        <v>282105</v>
      </c>
      <c r="AF116" s="309"/>
      <c r="AG116" s="310"/>
      <c r="AH116" s="308">
        <v>282105</v>
      </c>
      <c r="AI116" s="309"/>
      <c r="AJ116" s="313"/>
      <c r="AK116" s="180"/>
      <c r="AL116" s="89" t="str">
        <f t="shared" si="5"/>
        <v>93705039900000531244</v>
      </c>
      <c r="AM116" s="36" t="s">
        <v>336</v>
      </c>
      <c r="AN116" s="159"/>
      <c r="AO116" s="159"/>
      <c r="AP116" s="159"/>
      <c r="AQ116" s="159"/>
    </row>
    <row r="117" spans="2:43" s="68" customFormat="1">
      <c r="B117" s="186" t="s">
        <v>131</v>
      </c>
      <c r="C117" s="92" t="s">
        <v>29</v>
      </c>
      <c r="D117" s="516" t="s">
        <v>335</v>
      </c>
      <c r="E117" s="317"/>
      <c r="F117" s="317"/>
      <c r="G117" s="317"/>
      <c r="H117" s="317"/>
      <c r="I117" s="318"/>
      <c r="J117" s="514" t="s">
        <v>130</v>
      </c>
      <c r="K117" s="514"/>
      <c r="L117" s="169"/>
      <c r="M117" s="304">
        <v>780000</v>
      </c>
      <c r="N117" s="305"/>
      <c r="O117" s="306"/>
      <c r="P117" s="304">
        <v>780000</v>
      </c>
      <c r="Q117" s="305"/>
      <c r="R117" s="306"/>
      <c r="S117" s="304">
        <v>420006.07</v>
      </c>
      <c r="T117" s="305"/>
      <c r="U117" s="306"/>
      <c r="V117" s="304">
        <v>0</v>
      </c>
      <c r="W117" s="305"/>
      <c r="X117" s="306"/>
      <c r="Y117" s="304">
        <v>0</v>
      </c>
      <c r="Z117" s="305"/>
      <c r="AA117" s="306"/>
      <c r="AB117" s="308">
        <f t="shared" si="4"/>
        <v>420006.07</v>
      </c>
      <c r="AC117" s="309"/>
      <c r="AD117" s="310"/>
      <c r="AE117" s="308">
        <v>359993.93</v>
      </c>
      <c r="AF117" s="309"/>
      <c r="AG117" s="310"/>
      <c r="AH117" s="308">
        <v>359993.93</v>
      </c>
      <c r="AI117" s="309"/>
      <c r="AJ117" s="313"/>
      <c r="AK117" s="180"/>
      <c r="AL117" s="89" t="str">
        <f t="shared" si="5"/>
        <v>93705039900000531247</v>
      </c>
      <c r="AM117" s="36" t="s">
        <v>337</v>
      </c>
      <c r="AN117" s="159"/>
      <c r="AO117" s="159"/>
      <c r="AP117" s="159"/>
      <c r="AQ117" s="159"/>
    </row>
    <row r="118" spans="2:43" s="68" customFormat="1" ht="21">
      <c r="B118" s="186" t="s">
        <v>129</v>
      </c>
      <c r="C118" s="92" t="s">
        <v>29</v>
      </c>
      <c r="D118" s="516" t="s">
        <v>338</v>
      </c>
      <c r="E118" s="317"/>
      <c r="F118" s="317"/>
      <c r="G118" s="317"/>
      <c r="H118" s="317"/>
      <c r="I118" s="318"/>
      <c r="J118" s="514" t="s">
        <v>128</v>
      </c>
      <c r="K118" s="514"/>
      <c r="L118" s="169"/>
      <c r="M118" s="304">
        <v>1000000</v>
      </c>
      <c r="N118" s="305"/>
      <c r="O118" s="306"/>
      <c r="P118" s="304">
        <v>1000000</v>
      </c>
      <c r="Q118" s="305"/>
      <c r="R118" s="306"/>
      <c r="S118" s="304">
        <v>741055</v>
      </c>
      <c r="T118" s="305"/>
      <c r="U118" s="306"/>
      <c r="V118" s="304">
        <v>0</v>
      </c>
      <c r="W118" s="305"/>
      <c r="X118" s="306"/>
      <c r="Y118" s="304">
        <v>0</v>
      </c>
      <c r="Z118" s="305"/>
      <c r="AA118" s="306"/>
      <c r="AB118" s="308">
        <f t="shared" si="4"/>
        <v>741055</v>
      </c>
      <c r="AC118" s="309"/>
      <c r="AD118" s="310"/>
      <c r="AE118" s="308">
        <v>258945</v>
      </c>
      <c r="AF118" s="309"/>
      <c r="AG118" s="310"/>
      <c r="AH118" s="308">
        <v>258945</v>
      </c>
      <c r="AI118" s="309"/>
      <c r="AJ118" s="313"/>
      <c r="AK118" s="180"/>
      <c r="AL118" s="89" t="str">
        <f t="shared" si="5"/>
        <v>93705039900000532244</v>
      </c>
      <c r="AM118" s="36" t="s">
        <v>339</v>
      </c>
      <c r="AN118" s="159"/>
      <c r="AO118" s="159"/>
      <c r="AP118" s="159"/>
      <c r="AQ118" s="159"/>
    </row>
    <row r="119" spans="2:43" s="68" customFormat="1" ht="21">
      <c r="B119" s="186" t="s">
        <v>129</v>
      </c>
      <c r="C119" s="92" t="s">
        <v>29</v>
      </c>
      <c r="D119" s="516" t="s">
        <v>340</v>
      </c>
      <c r="E119" s="317"/>
      <c r="F119" s="317"/>
      <c r="G119" s="317"/>
      <c r="H119" s="317"/>
      <c r="I119" s="318"/>
      <c r="J119" s="514" t="s">
        <v>128</v>
      </c>
      <c r="K119" s="514"/>
      <c r="L119" s="169"/>
      <c r="M119" s="304">
        <v>250000</v>
      </c>
      <c r="N119" s="305"/>
      <c r="O119" s="306"/>
      <c r="P119" s="304">
        <v>250000</v>
      </c>
      <c r="Q119" s="305"/>
      <c r="R119" s="306"/>
      <c r="S119" s="304">
        <v>225630.99</v>
      </c>
      <c r="T119" s="305"/>
      <c r="U119" s="306"/>
      <c r="V119" s="304">
        <v>0</v>
      </c>
      <c r="W119" s="305"/>
      <c r="X119" s="306"/>
      <c r="Y119" s="304">
        <v>0</v>
      </c>
      <c r="Z119" s="305"/>
      <c r="AA119" s="306"/>
      <c r="AB119" s="308">
        <f t="shared" si="4"/>
        <v>225630.99</v>
      </c>
      <c r="AC119" s="309"/>
      <c r="AD119" s="310"/>
      <c r="AE119" s="308">
        <v>24369.01</v>
      </c>
      <c r="AF119" s="309"/>
      <c r="AG119" s="310"/>
      <c r="AH119" s="308">
        <v>24369.01</v>
      </c>
      <c r="AI119" s="309"/>
      <c r="AJ119" s="313"/>
      <c r="AK119" s="180"/>
      <c r="AL119" s="89" t="str">
        <f t="shared" si="5"/>
        <v>93705039900000533244</v>
      </c>
      <c r="AM119" s="36" t="s">
        <v>341</v>
      </c>
      <c r="AN119" s="159"/>
      <c r="AO119" s="159"/>
      <c r="AP119" s="159"/>
      <c r="AQ119" s="159"/>
    </row>
    <row r="120" spans="2:43" s="68" customFormat="1" ht="31.2">
      <c r="B120" s="186" t="s">
        <v>127</v>
      </c>
      <c r="C120" s="92" t="s">
        <v>29</v>
      </c>
      <c r="D120" s="516" t="s">
        <v>342</v>
      </c>
      <c r="E120" s="317"/>
      <c r="F120" s="317"/>
      <c r="G120" s="317"/>
      <c r="H120" s="317"/>
      <c r="I120" s="318"/>
      <c r="J120" s="514" t="s">
        <v>126</v>
      </c>
      <c r="K120" s="514"/>
      <c r="L120" s="169"/>
      <c r="M120" s="304">
        <v>15000</v>
      </c>
      <c r="N120" s="305"/>
      <c r="O120" s="306"/>
      <c r="P120" s="304">
        <v>15000</v>
      </c>
      <c r="Q120" s="305"/>
      <c r="R120" s="306"/>
      <c r="S120" s="304">
        <v>0</v>
      </c>
      <c r="T120" s="305"/>
      <c r="U120" s="306"/>
      <c r="V120" s="304">
        <v>0</v>
      </c>
      <c r="W120" s="305"/>
      <c r="X120" s="306"/>
      <c r="Y120" s="304">
        <v>0</v>
      </c>
      <c r="Z120" s="305"/>
      <c r="AA120" s="306"/>
      <c r="AB120" s="308">
        <f t="shared" si="4"/>
        <v>0</v>
      </c>
      <c r="AC120" s="309"/>
      <c r="AD120" s="310"/>
      <c r="AE120" s="308">
        <v>15000</v>
      </c>
      <c r="AF120" s="309"/>
      <c r="AG120" s="310"/>
      <c r="AH120" s="308">
        <v>15000</v>
      </c>
      <c r="AI120" s="309"/>
      <c r="AJ120" s="313"/>
      <c r="AK120" s="180"/>
      <c r="AL120" s="89" t="str">
        <f t="shared" si="5"/>
        <v>93705039900000534242</v>
      </c>
      <c r="AM120" s="36" t="s">
        <v>343</v>
      </c>
      <c r="AN120" s="159"/>
      <c r="AO120" s="159"/>
      <c r="AP120" s="159"/>
      <c r="AQ120" s="159"/>
    </row>
    <row r="121" spans="2:43" s="68" customFormat="1" ht="21">
      <c r="B121" s="186" t="s">
        <v>129</v>
      </c>
      <c r="C121" s="92" t="s">
        <v>29</v>
      </c>
      <c r="D121" s="516" t="s">
        <v>342</v>
      </c>
      <c r="E121" s="317"/>
      <c r="F121" s="317"/>
      <c r="G121" s="317"/>
      <c r="H121" s="317"/>
      <c r="I121" s="318"/>
      <c r="J121" s="514" t="s">
        <v>128</v>
      </c>
      <c r="K121" s="514"/>
      <c r="L121" s="169"/>
      <c r="M121" s="304">
        <v>3680000</v>
      </c>
      <c r="N121" s="305"/>
      <c r="O121" s="306"/>
      <c r="P121" s="304">
        <v>3680000</v>
      </c>
      <c r="Q121" s="305"/>
      <c r="R121" s="306"/>
      <c r="S121" s="304">
        <v>1757133.16</v>
      </c>
      <c r="T121" s="305"/>
      <c r="U121" s="306"/>
      <c r="V121" s="304">
        <v>0</v>
      </c>
      <c r="W121" s="305"/>
      <c r="X121" s="306"/>
      <c r="Y121" s="304">
        <v>0</v>
      </c>
      <c r="Z121" s="305"/>
      <c r="AA121" s="306"/>
      <c r="AB121" s="308">
        <f t="shared" si="4"/>
        <v>1757133.16</v>
      </c>
      <c r="AC121" s="309"/>
      <c r="AD121" s="310"/>
      <c r="AE121" s="308">
        <v>1922866.84</v>
      </c>
      <c r="AF121" s="309"/>
      <c r="AG121" s="310"/>
      <c r="AH121" s="308">
        <v>1922866.84</v>
      </c>
      <c r="AI121" s="309"/>
      <c r="AJ121" s="313"/>
      <c r="AK121" s="180"/>
      <c r="AL121" s="89" t="str">
        <f t="shared" si="5"/>
        <v>93705039900000534244</v>
      </c>
      <c r="AM121" s="36" t="s">
        <v>344</v>
      </c>
      <c r="AN121" s="159"/>
      <c r="AO121" s="159"/>
      <c r="AP121" s="159"/>
      <c r="AQ121" s="159"/>
    </row>
    <row r="122" spans="2:43" s="68" customFormat="1" ht="21">
      <c r="B122" s="186" t="s">
        <v>129</v>
      </c>
      <c r="C122" s="92" t="s">
        <v>29</v>
      </c>
      <c r="D122" s="516" t="s">
        <v>345</v>
      </c>
      <c r="E122" s="317"/>
      <c r="F122" s="317"/>
      <c r="G122" s="317"/>
      <c r="H122" s="317"/>
      <c r="I122" s="318"/>
      <c r="J122" s="514" t="s">
        <v>128</v>
      </c>
      <c r="K122" s="514"/>
      <c r="L122" s="169"/>
      <c r="M122" s="304">
        <v>50000</v>
      </c>
      <c r="N122" s="305"/>
      <c r="O122" s="306"/>
      <c r="P122" s="304">
        <v>50000</v>
      </c>
      <c r="Q122" s="305"/>
      <c r="R122" s="306"/>
      <c r="S122" s="304">
        <v>24840</v>
      </c>
      <c r="T122" s="305"/>
      <c r="U122" s="306"/>
      <c r="V122" s="304">
        <v>0</v>
      </c>
      <c r="W122" s="305"/>
      <c r="X122" s="306"/>
      <c r="Y122" s="304">
        <v>0</v>
      </c>
      <c r="Z122" s="305"/>
      <c r="AA122" s="306"/>
      <c r="AB122" s="308">
        <f t="shared" si="4"/>
        <v>24840</v>
      </c>
      <c r="AC122" s="309"/>
      <c r="AD122" s="310"/>
      <c r="AE122" s="308">
        <v>25160</v>
      </c>
      <c r="AF122" s="309"/>
      <c r="AG122" s="310"/>
      <c r="AH122" s="308">
        <v>25160</v>
      </c>
      <c r="AI122" s="309"/>
      <c r="AJ122" s="313"/>
      <c r="AK122" s="180"/>
      <c r="AL122" s="89" t="str">
        <f t="shared" si="5"/>
        <v>93706059900000140244</v>
      </c>
      <c r="AM122" s="36" t="s">
        <v>346</v>
      </c>
      <c r="AN122" s="159"/>
      <c r="AO122" s="159"/>
      <c r="AP122" s="159"/>
      <c r="AQ122" s="159"/>
    </row>
    <row r="123" spans="2:43" s="68" customFormat="1">
      <c r="B123" s="186" t="s">
        <v>135</v>
      </c>
      <c r="C123" s="92" t="s">
        <v>29</v>
      </c>
      <c r="D123" s="516" t="s">
        <v>345</v>
      </c>
      <c r="E123" s="317"/>
      <c r="F123" s="317"/>
      <c r="G123" s="317"/>
      <c r="H123" s="317"/>
      <c r="I123" s="318"/>
      <c r="J123" s="514" t="s">
        <v>134</v>
      </c>
      <c r="K123" s="514"/>
      <c r="L123" s="169"/>
      <c r="M123" s="304">
        <v>600000</v>
      </c>
      <c r="N123" s="305"/>
      <c r="O123" s="306"/>
      <c r="P123" s="304">
        <v>600000</v>
      </c>
      <c r="Q123" s="305"/>
      <c r="R123" s="306"/>
      <c r="S123" s="304">
        <v>568204.72</v>
      </c>
      <c r="T123" s="305"/>
      <c r="U123" s="306"/>
      <c r="V123" s="304">
        <v>0</v>
      </c>
      <c r="W123" s="305"/>
      <c r="X123" s="306"/>
      <c r="Y123" s="304">
        <v>0</v>
      </c>
      <c r="Z123" s="305"/>
      <c r="AA123" s="306"/>
      <c r="AB123" s="308">
        <f t="shared" si="4"/>
        <v>568204.72</v>
      </c>
      <c r="AC123" s="309"/>
      <c r="AD123" s="310"/>
      <c r="AE123" s="308">
        <v>31795.279999999999</v>
      </c>
      <c r="AF123" s="309"/>
      <c r="AG123" s="310"/>
      <c r="AH123" s="308">
        <v>31795.279999999999</v>
      </c>
      <c r="AI123" s="309"/>
      <c r="AJ123" s="313"/>
      <c r="AK123" s="180"/>
      <c r="AL123" s="89" t="str">
        <f t="shared" si="5"/>
        <v>93706059900000140853</v>
      </c>
      <c r="AM123" s="36" t="s">
        <v>347</v>
      </c>
      <c r="AN123" s="159"/>
      <c r="AO123" s="159"/>
      <c r="AP123" s="159"/>
      <c r="AQ123" s="159"/>
    </row>
    <row r="124" spans="2:43" s="68" customFormat="1" ht="61.8">
      <c r="B124" s="186" t="s">
        <v>185</v>
      </c>
      <c r="C124" s="92" t="s">
        <v>29</v>
      </c>
      <c r="D124" s="516" t="s">
        <v>348</v>
      </c>
      <c r="E124" s="317"/>
      <c r="F124" s="317"/>
      <c r="G124" s="317"/>
      <c r="H124" s="317"/>
      <c r="I124" s="318"/>
      <c r="J124" s="514" t="s">
        <v>187</v>
      </c>
      <c r="K124" s="514"/>
      <c r="L124" s="169"/>
      <c r="M124" s="304">
        <v>9000000</v>
      </c>
      <c r="N124" s="305"/>
      <c r="O124" s="306"/>
      <c r="P124" s="304">
        <v>9000000</v>
      </c>
      <c r="Q124" s="305"/>
      <c r="R124" s="306"/>
      <c r="S124" s="304">
        <v>6782400</v>
      </c>
      <c r="T124" s="305"/>
      <c r="U124" s="306"/>
      <c r="V124" s="304">
        <v>0</v>
      </c>
      <c r="W124" s="305"/>
      <c r="X124" s="306"/>
      <c r="Y124" s="304">
        <v>0</v>
      </c>
      <c r="Z124" s="305"/>
      <c r="AA124" s="306"/>
      <c r="AB124" s="308">
        <f t="shared" si="4"/>
        <v>6782400</v>
      </c>
      <c r="AC124" s="309"/>
      <c r="AD124" s="310"/>
      <c r="AE124" s="308">
        <v>2217600</v>
      </c>
      <c r="AF124" s="309"/>
      <c r="AG124" s="310"/>
      <c r="AH124" s="308">
        <v>2217600</v>
      </c>
      <c r="AI124" s="309"/>
      <c r="AJ124" s="313"/>
      <c r="AK124" s="180"/>
      <c r="AL124" s="89" t="str">
        <f t="shared" si="5"/>
        <v>93708019900000810611</v>
      </c>
      <c r="AM124" s="36" t="s">
        <v>349</v>
      </c>
      <c r="AN124" s="159"/>
      <c r="AO124" s="159"/>
      <c r="AP124" s="159"/>
      <c r="AQ124" s="159"/>
    </row>
    <row r="125" spans="2:43" s="68" customFormat="1" ht="21">
      <c r="B125" s="186" t="s">
        <v>189</v>
      </c>
      <c r="C125" s="92" t="s">
        <v>29</v>
      </c>
      <c r="D125" s="516" t="s">
        <v>350</v>
      </c>
      <c r="E125" s="317"/>
      <c r="F125" s="317"/>
      <c r="G125" s="317"/>
      <c r="H125" s="317"/>
      <c r="I125" s="318"/>
      <c r="J125" s="514" t="s">
        <v>191</v>
      </c>
      <c r="K125" s="514"/>
      <c r="L125" s="169"/>
      <c r="M125" s="304">
        <v>70000</v>
      </c>
      <c r="N125" s="305"/>
      <c r="O125" s="306"/>
      <c r="P125" s="304">
        <v>70000</v>
      </c>
      <c r="Q125" s="305"/>
      <c r="R125" s="306"/>
      <c r="S125" s="304">
        <v>0</v>
      </c>
      <c r="T125" s="305"/>
      <c r="U125" s="306"/>
      <c r="V125" s="304">
        <v>0</v>
      </c>
      <c r="W125" s="305"/>
      <c r="X125" s="306"/>
      <c r="Y125" s="304">
        <v>0</v>
      </c>
      <c r="Z125" s="305"/>
      <c r="AA125" s="306"/>
      <c r="AB125" s="308">
        <f t="shared" si="4"/>
        <v>0</v>
      </c>
      <c r="AC125" s="309"/>
      <c r="AD125" s="310"/>
      <c r="AE125" s="308">
        <v>70000</v>
      </c>
      <c r="AF125" s="309"/>
      <c r="AG125" s="310"/>
      <c r="AH125" s="308">
        <v>70000</v>
      </c>
      <c r="AI125" s="309"/>
      <c r="AJ125" s="313"/>
      <c r="AK125" s="180"/>
      <c r="AL125" s="89" t="str">
        <f t="shared" si="5"/>
        <v>93708019900020370612</v>
      </c>
      <c r="AM125" s="36" t="s">
        <v>351</v>
      </c>
      <c r="AN125" s="159"/>
      <c r="AO125" s="159"/>
      <c r="AP125" s="159"/>
      <c r="AQ125" s="159"/>
    </row>
    <row r="126" spans="2:43" s="68" customFormat="1" ht="61.8">
      <c r="B126" s="186" t="s">
        <v>185</v>
      </c>
      <c r="C126" s="92" t="s">
        <v>29</v>
      </c>
      <c r="D126" s="516" t="s">
        <v>352</v>
      </c>
      <c r="E126" s="317"/>
      <c r="F126" s="317"/>
      <c r="G126" s="317"/>
      <c r="H126" s="317"/>
      <c r="I126" s="318"/>
      <c r="J126" s="514" t="s">
        <v>187</v>
      </c>
      <c r="K126" s="514"/>
      <c r="L126" s="169"/>
      <c r="M126" s="304">
        <v>1562400</v>
      </c>
      <c r="N126" s="305"/>
      <c r="O126" s="306"/>
      <c r="P126" s="304">
        <v>1562400</v>
      </c>
      <c r="Q126" s="305"/>
      <c r="R126" s="306"/>
      <c r="S126" s="304">
        <v>1203000</v>
      </c>
      <c r="T126" s="305"/>
      <c r="U126" s="306"/>
      <c r="V126" s="304">
        <v>0</v>
      </c>
      <c r="W126" s="305"/>
      <c r="X126" s="306"/>
      <c r="Y126" s="304">
        <v>0</v>
      </c>
      <c r="Z126" s="305"/>
      <c r="AA126" s="306"/>
      <c r="AB126" s="308">
        <f t="shared" si="4"/>
        <v>1203000</v>
      </c>
      <c r="AC126" s="309"/>
      <c r="AD126" s="310"/>
      <c r="AE126" s="308">
        <v>359400</v>
      </c>
      <c r="AF126" s="309"/>
      <c r="AG126" s="310"/>
      <c r="AH126" s="308">
        <v>359400</v>
      </c>
      <c r="AI126" s="309"/>
      <c r="AJ126" s="313"/>
      <c r="AK126" s="180"/>
      <c r="AL126" s="89" t="str">
        <f t="shared" si="5"/>
        <v>93708019900020430611</v>
      </c>
      <c r="AM126" s="36" t="s">
        <v>353</v>
      </c>
      <c r="AN126" s="159"/>
      <c r="AO126" s="159"/>
      <c r="AP126" s="159"/>
      <c r="AQ126" s="159"/>
    </row>
    <row r="127" spans="2:43" s="68" customFormat="1" ht="21">
      <c r="B127" s="186" t="s">
        <v>189</v>
      </c>
      <c r="C127" s="92" t="s">
        <v>29</v>
      </c>
      <c r="D127" s="516" t="s">
        <v>354</v>
      </c>
      <c r="E127" s="317"/>
      <c r="F127" s="317"/>
      <c r="G127" s="317"/>
      <c r="H127" s="317"/>
      <c r="I127" s="318"/>
      <c r="J127" s="514" t="s">
        <v>191</v>
      </c>
      <c r="K127" s="514"/>
      <c r="L127" s="169"/>
      <c r="M127" s="304">
        <v>4761700</v>
      </c>
      <c r="N127" s="305"/>
      <c r="O127" s="306"/>
      <c r="P127" s="304">
        <v>4761700</v>
      </c>
      <c r="Q127" s="305"/>
      <c r="R127" s="306"/>
      <c r="S127" s="304">
        <v>3044160</v>
      </c>
      <c r="T127" s="305"/>
      <c r="U127" s="306"/>
      <c r="V127" s="304">
        <v>0</v>
      </c>
      <c r="W127" s="305"/>
      <c r="X127" s="306"/>
      <c r="Y127" s="304">
        <v>0</v>
      </c>
      <c r="Z127" s="305"/>
      <c r="AA127" s="306"/>
      <c r="AB127" s="308">
        <f t="shared" si="4"/>
        <v>3044160</v>
      </c>
      <c r="AC127" s="309"/>
      <c r="AD127" s="310"/>
      <c r="AE127" s="308">
        <v>1717540</v>
      </c>
      <c r="AF127" s="309"/>
      <c r="AG127" s="310"/>
      <c r="AH127" s="308">
        <v>1717540</v>
      </c>
      <c r="AI127" s="309"/>
      <c r="AJ127" s="313"/>
      <c r="AK127" s="180"/>
      <c r="AL127" s="89" t="str">
        <f t="shared" si="5"/>
        <v>93708019900040650612</v>
      </c>
      <c r="AM127" s="36" t="s">
        <v>355</v>
      </c>
      <c r="AN127" s="159"/>
      <c r="AO127" s="159"/>
      <c r="AP127" s="159"/>
      <c r="AQ127" s="159"/>
    </row>
    <row r="128" spans="2:43" s="68" customFormat="1" ht="21">
      <c r="B128" s="186" t="s">
        <v>189</v>
      </c>
      <c r="C128" s="92" t="s">
        <v>29</v>
      </c>
      <c r="D128" s="516" t="s">
        <v>356</v>
      </c>
      <c r="E128" s="317"/>
      <c r="F128" s="317"/>
      <c r="G128" s="317"/>
      <c r="H128" s="317"/>
      <c r="I128" s="318"/>
      <c r="J128" s="514" t="s">
        <v>191</v>
      </c>
      <c r="K128" s="514"/>
      <c r="L128" s="169"/>
      <c r="M128" s="304">
        <v>266800</v>
      </c>
      <c r="N128" s="305"/>
      <c r="O128" s="306"/>
      <c r="P128" s="304">
        <v>266800</v>
      </c>
      <c r="Q128" s="305"/>
      <c r="R128" s="306"/>
      <c r="S128" s="304">
        <v>218200</v>
      </c>
      <c r="T128" s="305"/>
      <c r="U128" s="306"/>
      <c r="V128" s="304">
        <v>0</v>
      </c>
      <c r="W128" s="305"/>
      <c r="X128" s="306"/>
      <c r="Y128" s="304">
        <v>0</v>
      </c>
      <c r="Z128" s="305"/>
      <c r="AA128" s="306"/>
      <c r="AB128" s="308">
        <f t="shared" si="4"/>
        <v>218200</v>
      </c>
      <c r="AC128" s="309"/>
      <c r="AD128" s="310"/>
      <c r="AE128" s="308">
        <v>48600</v>
      </c>
      <c r="AF128" s="309"/>
      <c r="AG128" s="310"/>
      <c r="AH128" s="308">
        <v>48600</v>
      </c>
      <c r="AI128" s="309"/>
      <c r="AJ128" s="313"/>
      <c r="AK128" s="180"/>
      <c r="AL128" s="89" t="str">
        <f t="shared" si="5"/>
        <v>93708019900040660612</v>
      </c>
      <c r="AM128" s="36" t="s">
        <v>357</v>
      </c>
      <c r="AN128" s="159"/>
      <c r="AO128" s="159"/>
      <c r="AP128" s="159"/>
      <c r="AQ128" s="159"/>
    </row>
    <row r="129" spans="2:43" s="68" customFormat="1" ht="51.6">
      <c r="B129" s="186" t="s">
        <v>169</v>
      </c>
      <c r="C129" s="92" t="s">
        <v>29</v>
      </c>
      <c r="D129" s="516" t="s">
        <v>358</v>
      </c>
      <c r="E129" s="317"/>
      <c r="F129" s="317"/>
      <c r="G129" s="317"/>
      <c r="H129" s="317"/>
      <c r="I129" s="318"/>
      <c r="J129" s="514" t="s">
        <v>171</v>
      </c>
      <c r="K129" s="514"/>
      <c r="L129" s="169"/>
      <c r="M129" s="304">
        <v>2795007.24</v>
      </c>
      <c r="N129" s="305"/>
      <c r="O129" s="306"/>
      <c r="P129" s="304">
        <v>2795007.24</v>
      </c>
      <c r="Q129" s="305"/>
      <c r="R129" s="306"/>
      <c r="S129" s="304">
        <v>0</v>
      </c>
      <c r="T129" s="305"/>
      <c r="U129" s="306"/>
      <c r="V129" s="304">
        <v>0</v>
      </c>
      <c r="W129" s="305"/>
      <c r="X129" s="306"/>
      <c r="Y129" s="304">
        <v>0</v>
      </c>
      <c r="Z129" s="305"/>
      <c r="AA129" s="306"/>
      <c r="AB129" s="308">
        <f t="shared" si="4"/>
        <v>0</v>
      </c>
      <c r="AC129" s="309"/>
      <c r="AD129" s="310"/>
      <c r="AE129" s="308">
        <v>2795007.24</v>
      </c>
      <c r="AF129" s="309"/>
      <c r="AG129" s="310"/>
      <c r="AH129" s="308">
        <v>2795007.24</v>
      </c>
      <c r="AI129" s="309"/>
      <c r="AJ129" s="313"/>
      <c r="AK129" s="180"/>
      <c r="AL129" s="89" t="str">
        <f t="shared" si="5"/>
        <v>93710049900303000412</v>
      </c>
      <c r="AM129" s="36" t="s">
        <v>359</v>
      </c>
      <c r="AN129" s="159"/>
      <c r="AO129" s="159"/>
      <c r="AP129" s="159"/>
      <c r="AQ129" s="159"/>
    </row>
    <row r="130" spans="2:43" s="68" customFormat="1" ht="21">
      <c r="B130" s="186" t="s">
        <v>189</v>
      </c>
      <c r="C130" s="92" t="s">
        <v>29</v>
      </c>
      <c r="D130" s="516" t="s">
        <v>360</v>
      </c>
      <c r="E130" s="317"/>
      <c r="F130" s="317"/>
      <c r="G130" s="317"/>
      <c r="H130" s="317"/>
      <c r="I130" s="318"/>
      <c r="J130" s="514" t="s">
        <v>191</v>
      </c>
      <c r="K130" s="514"/>
      <c r="L130" s="169"/>
      <c r="M130" s="304">
        <v>409800</v>
      </c>
      <c r="N130" s="305"/>
      <c r="O130" s="306"/>
      <c r="P130" s="304">
        <v>409800</v>
      </c>
      <c r="Q130" s="305"/>
      <c r="R130" s="306"/>
      <c r="S130" s="304">
        <v>312300</v>
      </c>
      <c r="T130" s="305"/>
      <c r="U130" s="306"/>
      <c r="V130" s="304">
        <v>0</v>
      </c>
      <c r="W130" s="305"/>
      <c r="X130" s="306"/>
      <c r="Y130" s="304">
        <v>0</v>
      </c>
      <c r="Z130" s="305"/>
      <c r="AA130" s="306"/>
      <c r="AB130" s="308">
        <f t="shared" si="4"/>
        <v>312300</v>
      </c>
      <c r="AC130" s="309"/>
      <c r="AD130" s="310"/>
      <c r="AE130" s="308">
        <v>97500</v>
      </c>
      <c r="AF130" s="309"/>
      <c r="AG130" s="310"/>
      <c r="AH130" s="308">
        <v>97500</v>
      </c>
      <c r="AI130" s="309"/>
      <c r="AJ130" s="313"/>
      <c r="AK130" s="180"/>
      <c r="AL130" s="89" t="str">
        <f t="shared" si="5"/>
        <v>9371101990P540008612</v>
      </c>
      <c r="AM130" s="36" t="s">
        <v>361</v>
      </c>
      <c r="AN130" s="159"/>
      <c r="AO130" s="159"/>
      <c r="AP130" s="159"/>
      <c r="AQ130" s="159"/>
    </row>
    <row r="131" spans="2:43" s="68" customFormat="1" ht="21">
      <c r="B131" s="186" t="s">
        <v>189</v>
      </c>
      <c r="C131" s="92" t="s">
        <v>29</v>
      </c>
      <c r="D131" s="516" t="s">
        <v>362</v>
      </c>
      <c r="E131" s="317"/>
      <c r="F131" s="317"/>
      <c r="G131" s="317"/>
      <c r="H131" s="317"/>
      <c r="I131" s="318"/>
      <c r="J131" s="514" t="s">
        <v>191</v>
      </c>
      <c r="K131" s="514"/>
      <c r="L131" s="169"/>
      <c r="M131" s="304">
        <v>450800</v>
      </c>
      <c r="N131" s="305"/>
      <c r="O131" s="306"/>
      <c r="P131" s="304">
        <v>450800</v>
      </c>
      <c r="Q131" s="305"/>
      <c r="R131" s="306"/>
      <c r="S131" s="304">
        <v>450800</v>
      </c>
      <c r="T131" s="305"/>
      <c r="U131" s="306"/>
      <c r="V131" s="304">
        <v>0</v>
      </c>
      <c r="W131" s="305"/>
      <c r="X131" s="306"/>
      <c r="Y131" s="304">
        <v>0</v>
      </c>
      <c r="Z131" s="305"/>
      <c r="AA131" s="306"/>
      <c r="AB131" s="308">
        <f t="shared" ref="AB131:AB140" si="6">S131+V131+Y131</f>
        <v>450800</v>
      </c>
      <c r="AC131" s="309"/>
      <c r="AD131" s="310"/>
      <c r="AE131" s="308">
        <v>0</v>
      </c>
      <c r="AF131" s="309"/>
      <c r="AG131" s="310"/>
      <c r="AH131" s="308">
        <v>0</v>
      </c>
      <c r="AI131" s="309"/>
      <c r="AJ131" s="313"/>
      <c r="AK131" s="180"/>
      <c r="AL131" s="89" t="str">
        <f t="shared" ref="AL131:AL140" si="7">IF(D131="","00000000000000000",D131)&amp;IF(J131="","000",J131)&amp;L131</f>
        <v>9371101990P5S0008612</v>
      </c>
      <c r="AM131" s="36" t="s">
        <v>363</v>
      </c>
      <c r="AN131" s="159"/>
      <c r="AO131" s="159"/>
      <c r="AP131" s="159"/>
      <c r="AQ131" s="159"/>
    </row>
    <row r="132" spans="2:43" s="68" customFormat="1" ht="21">
      <c r="B132" s="186" t="s">
        <v>129</v>
      </c>
      <c r="C132" s="92" t="s">
        <v>29</v>
      </c>
      <c r="D132" s="516" t="s">
        <v>364</v>
      </c>
      <c r="E132" s="317"/>
      <c r="F132" s="317"/>
      <c r="G132" s="317"/>
      <c r="H132" s="317"/>
      <c r="I132" s="318"/>
      <c r="J132" s="514" t="s">
        <v>128</v>
      </c>
      <c r="K132" s="514"/>
      <c r="L132" s="169"/>
      <c r="M132" s="304">
        <v>770775.18</v>
      </c>
      <c r="N132" s="305"/>
      <c r="O132" s="306"/>
      <c r="P132" s="304">
        <v>770775.18</v>
      </c>
      <c r="Q132" s="305"/>
      <c r="R132" s="306"/>
      <c r="S132" s="304">
        <v>0</v>
      </c>
      <c r="T132" s="305"/>
      <c r="U132" s="306"/>
      <c r="V132" s="304">
        <v>0</v>
      </c>
      <c r="W132" s="305"/>
      <c r="X132" s="306"/>
      <c r="Y132" s="304">
        <v>0</v>
      </c>
      <c r="Z132" s="305"/>
      <c r="AA132" s="306"/>
      <c r="AB132" s="308">
        <f t="shared" si="6"/>
        <v>0</v>
      </c>
      <c r="AC132" s="309"/>
      <c r="AD132" s="310"/>
      <c r="AE132" s="308">
        <v>770775.18</v>
      </c>
      <c r="AF132" s="309"/>
      <c r="AG132" s="310"/>
      <c r="AH132" s="308">
        <v>770775.18</v>
      </c>
      <c r="AI132" s="309"/>
      <c r="AJ132" s="313"/>
      <c r="AK132" s="180"/>
      <c r="AL132" s="89" t="str">
        <f t="shared" si="7"/>
        <v>93711026911041131244</v>
      </c>
      <c r="AM132" s="36" t="s">
        <v>365</v>
      </c>
      <c r="AN132" s="159"/>
      <c r="AO132" s="159"/>
      <c r="AP132" s="159"/>
      <c r="AQ132" s="159"/>
    </row>
    <row r="133" spans="2:43" s="68" customFormat="1" ht="21">
      <c r="B133" s="186" t="s">
        <v>129</v>
      </c>
      <c r="C133" s="92" t="s">
        <v>29</v>
      </c>
      <c r="D133" s="516" t="s">
        <v>366</v>
      </c>
      <c r="E133" s="317"/>
      <c r="F133" s="317"/>
      <c r="G133" s="317"/>
      <c r="H133" s="317"/>
      <c r="I133" s="318"/>
      <c r="J133" s="514" t="s">
        <v>128</v>
      </c>
      <c r="K133" s="514"/>
      <c r="L133" s="169"/>
      <c r="M133" s="304">
        <v>313100</v>
      </c>
      <c r="N133" s="305"/>
      <c r="O133" s="306"/>
      <c r="P133" s="304">
        <v>313100</v>
      </c>
      <c r="Q133" s="305"/>
      <c r="R133" s="306"/>
      <c r="S133" s="304">
        <v>216772.71</v>
      </c>
      <c r="T133" s="305"/>
      <c r="U133" s="306"/>
      <c r="V133" s="304">
        <v>0</v>
      </c>
      <c r="W133" s="305"/>
      <c r="X133" s="306"/>
      <c r="Y133" s="304">
        <v>0</v>
      </c>
      <c r="Z133" s="305"/>
      <c r="AA133" s="306"/>
      <c r="AB133" s="308">
        <f t="shared" si="6"/>
        <v>216772.71</v>
      </c>
      <c r="AC133" s="309"/>
      <c r="AD133" s="310"/>
      <c r="AE133" s="308">
        <v>96327.29</v>
      </c>
      <c r="AF133" s="309"/>
      <c r="AG133" s="310"/>
      <c r="AH133" s="308">
        <v>96327.29</v>
      </c>
      <c r="AI133" s="309"/>
      <c r="AJ133" s="313"/>
      <c r="AK133" s="180"/>
      <c r="AL133" s="89" t="str">
        <f t="shared" si="7"/>
        <v>937110269110S1131244</v>
      </c>
      <c r="AM133" s="36" t="s">
        <v>367</v>
      </c>
      <c r="AN133" s="159"/>
      <c r="AO133" s="159"/>
      <c r="AP133" s="159"/>
      <c r="AQ133" s="159"/>
    </row>
    <row r="134" spans="2:43" s="68" customFormat="1" ht="21">
      <c r="B134" s="186" t="s">
        <v>189</v>
      </c>
      <c r="C134" s="92" t="s">
        <v>29</v>
      </c>
      <c r="D134" s="516" t="s">
        <v>368</v>
      </c>
      <c r="E134" s="317"/>
      <c r="F134" s="317"/>
      <c r="G134" s="317"/>
      <c r="H134" s="317"/>
      <c r="I134" s="318"/>
      <c r="J134" s="514" t="s">
        <v>191</v>
      </c>
      <c r="K134" s="514"/>
      <c r="L134" s="169"/>
      <c r="M134" s="304">
        <v>23000</v>
      </c>
      <c r="N134" s="305"/>
      <c r="O134" s="306"/>
      <c r="P134" s="304">
        <v>23000</v>
      </c>
      <c r="Q134" s="305"/>
      <c r="R134" s="306"/>
      <c r="S134" s="304">
        <v>23000</v>
      </c>
      <c r="T134" s="305"/>
      <c r="U134" s="306"/>
      <c r="V134" s="304">
        <v>0</v>
      </c>
      <c r="W134" s="305"/>
      <c r="X134" s="306"/>
      <c r="Y134" s="304">
        <v>0</v>
      </c>
      <c r="Z134" s="305"/>
      <c r="AA134" s="306"/>
      <c r="AB134" s="308">
        <f t="shared" si="6"/>
        <v>23000</v>
      </c>
      <c r="AC134" s="309"/>
      <c r="AD134" s="310"/>
      <c r="AE134" s="308">
        <v>0</v>
      </c>
      <c r="AF134" s="309"/>
      <c r="AG134" s="310"/>
      <c r="AH134" s="308">
        <v>0</v>
      </c>
      <c r="AI134" s="309"/>
      <c r="AJ134" s="313"/>
      <c r="AK134" s="180"/>
      <c r="AL134" s="89" t="str">
        <f t="shared" si="7"/>
        <v>93711029900000814612</v>
      </c>
      <c r="AM134" s="36" t="s">
        <v>369</v>
      </c>
      <c r="AN134" s="159"/>
      <c r="AO134" s="159"/>
      <c r="AP134" s="159"/>
      <c r="AQ134" s="159"/>
    </row>
    <row r="135" spans="2:43" s="68" customFormat="1" ht="21">
      <c r="B135" s="186" t="s">
        <v>129</v>
      </c>
      <c r="C135" s="92" t="s">
        <v>29</v>
      </c>
      <c r="D135" s="516" t="s">
        <v>370</v>
      </c>
      <c r="E135" s="317"/>
      <c r="F135" s="317"/>
      <c r="G135" s="317"/>
      <c r="H135" s="317"/>
      <c r="I135" s="318"/>
      <c r="J135" s="514" t="s">
        <v>128</v>
      </c>
      <c r="K135" s="514"/>
      <c r="L135" s="169"/>
      <c r="M135" s="304">
        <v>2100000</v>
      </c>
      <c r="N135" s="305"/>
      <c r="O135" s="306"/>
      <c r="P135" s="304">
        <v>2100000</v>
      </c>
      <c r="Q135" s="305"/>
      <c r="R135" s="306"/>
      <c r="S135" s="304">
        <v>487620.45</v>
      </c>
      <c r="T135" s="305"/>
      <c r="U135" s="306"/>
      <c r="V135" s="304">
        <v>0</v>
      </c>
      <c r="W135" s="305"/>
      <c r="X135" s="306"/>
      <c r="Y135" s="304">
        <v>0</v>
      </c>
      <c r="Z135" s="305"/>
      <c r="AA135" s="306"/>
      <c r="AB135" s="308">
        <f t="shared" si="6"/>
        <v>487620.45</v>
      </c>
      <c r="AC135" s="309"/>
      <c r="AD135" s="310"/>
      <c r="AE135" s="308">
        <v>1612379.55</v>
      </c>
      <c r="AF135" s="309"/>
      <c r="AG135" s="310"/>
      <c r="AH135" s="308">
        <v>1612379.55</v>
      </c>
      <c r="AI135" s="309"/>
      <c r="AJ135" s="313"/>
      <c r="AK135" s="180"/>
      <c r="AL135" s="89" t="str">
        <f t="shared" si="7"/>
        <v>93711029900000910244</v>
      </c>
      <c r="AM135" s="36" t="s">
        <v>371</v>
      </c>
      <c r="AN135" s="159"/>
      <c r="AO135" s="159"/>
      <c r="AP135" s="159"/>
      <c r="AQ135" s="159"/>
    </row>
    <row r="136" spans="2:43" s="68" customFormat="1" ht="21">
      <c r="B136" s="186" t="s">
        <v>129</v>
      </c>
      <c r="C136" s="92" t="s">
        <v>29</v>
      </c>
      <c r="D136" s="516" t="s">
        <v>372</v>
      </c>
      <c r="E136" s="317"/>
      <c r="F136" s="317"/>
      <c r="G136" s="317"/>
      <c r="H136" s="317"/>
      <c r="I136" s="318"/>
      <c r="J136" s="514" t="s">
        <v>128</v>
      </c>
      <c r="K136" s="514"/>
      <c r="L136" s="169"/>
      <c r="M136" s="304">
        <v>682500</v>
      </c>
      <c r="N136" s="305"/>
      <c r="O136" s="306"/>
      <c r="P136" s="304">
        <v>682500</v>
      </c>
      <c r="Q136" s="305"/>
      <c r="R136" s="306"/>
      <c r="S136" s="304">
        <v>682500</v>
      </c>
      <c r="T136" s="305"/>
      <c r="U136" s="306"/>
      <c r="V136" s="304">
        <v>0</v>
      </c>
      <c r="W136" s="305"/>
      <c r="X136" s="306"/>
      <c r="Y136" s="304">
        <v>0</v>
      </c>
      <c r="Z136" s="305"/>
      <c r="AA136" s="306"/>
      <c r="AB136" s="308">
        <f t="shared" si="6"/>
        <v>682500</v>
      </c>
      <c r="AC136" s="309"/>
      <c r="AD136" s="310"/>
      <c r="AE136" s="308">
        <v>0</v>
      </c>
      <c r="AF136" s="309"/>
      <c r="AG136" s="310"/>
      <c r="AH136" s="308">
        <v>0</v>
      </c>
      <c r="AI136" s="309"/>
      <c r="AJ136" s="313"/>
      <c r="AK136" s="180"/>
      <c r="AL136" s="89" t="str">
        <f t="shared" si="7"/>
        <v>9371102990P540006244</v>
      </c>
      <c r="AM136" s="36" t="s">
        <v>373</v>
      </c>
      <c r="AN136" s="159"/>
      <c r="AO136" s="159"/>
      <c r="AP136" s="159"/>
      <c r="AQ136" s="159"/>
    </row>
    <row r="137" spans="2:43" s="68" customFormat="1" ht="21">
      <c r="B137" s="186" t="s">
        <v>129</v>
      </c>
      <c r="C137" s="92" t="s">
        <v>29</v>
      </c>
      <c r="D137" s="516" t="s">
        <v>374</v>
      </c>
      <c r="E137" s="317"/>
      <c r="F137" s="317"/>
      <c r="G137" s="317"/>
      <c r="H137" s="317"/>
      <c r="I137" s="318"/>
      <c r="J137" s="514" t="s">
        <v>128</v>
      </c>
      <c r="K137" s="514"/>
      <c r="L137" s="169"/>
      <c r="M137" s="304">
        <v>68300</v>
      </c>
      <c r="N137" s="305"/>
      <c r="O137" s="306"/>
      <c r="P137" s="304">
        <v>68300</v>
      </c>
      <c r="Q137" s="305"/>
      <c r="R137" s="306"/>
      <c r="S137" s="304">
        <v>68300</v>
      </c>
      <c r="T137" s="305"/>
      <c r="U137" s="306"/>
      <c r="V137" s="304">
        <v>0</v>
      </c>
      <c r="W137" s="305"/>
      <c r="X137" s="306"/>
      <c r="Y137" s="304">
        <v>0</v>
      </c>
      <c r="Z137" s="305"/>
      <c r="AA137" s="306"/>
      <c r="AB137" s="308">
        <f t="shared" si="6"/>
        <v>68300</v>
      </c>
      <c r="AC137" s="309"/>
      <c r="AD137" s="310"/>
      <c r="AE137" s="308">
        <v>0</v>
      </c>
      <c r="AF137" s="309"/>
      <c r="AG137" s="310"/>
      <c r="AH137" s="308">
        <v>0</v>
      </c>
      <c r="AI137" s="309"/>
      <c r="AJ137" s="313"/>
      <c r="AK137" s="180"/>
      <c r="AL137" s="89" t="str">
        <f t="shared" si="7"/>
        <v>9371102990P5S0006244</v>
      </c>
      <c r="AM137" s="36" t="s">
        <v>375</v>
      </c>
      <c r="AN137" s="159"/>
      <c r="AO137" s="159"/>
      <c r="AP137" s="159"/>
      <c r="AQ137" s="159"/>
    </row>
    <row r="138" spans="2:43" s="68" customFormat="1">
      <c r="B138" s="186" t="s">
        <v>159</v>
      </c>
      <c r="C138" s="92" t="s">
        <v>29</v>
      </c>
      <c r="D138" s="516" t="s">
        <v>376</v>
      </c>
      <c r="E138" s="317"/>
      <c r="F138" s="317"/>
      <c r="G138" s="317"/>
      <c r="H138" s="317"/>
      <c r="I138" s="318"/>
      <c r="J138" s="514" t="s">
        <v>161</v>
      </c>
      <c r="K138" s="514"/>
      <c r="L138" s="169"/>
      <c r="M138" s="304">
        <v>3965650.07</v>
      </c>
      <c r="N138" s="305"/>
      <c r="O138" s="306"/>
      <c r="P138" s="304">
        <v>3965650.07</v>
      </c>
      <c r="Q138" s="305"/>
      <c r="R138" s="306"/>
      <c r="S138" s="304">
        <v>3965650.07</v>
      </c>
      <c r="T138" s="305"/>
      <c r="U138" s="306"/>
      <c r="V138" s="304">
        <v>0</v>
      </c>
      <c r="W138" s="305"/>
      <c r="X138" s="306"/>
      <c r="Y138" s="304">
        <v>0</v>
      </c>
      <c r="Z138" s="305"/>
      <c r="AA138" s="306"/>
      <c r="AB138" s="308">
        <f t="shared" si="6"/>
        <v>3965650.07</v>
      </c>
      <c r="AC138" s="309"/>
      <c r="AD138" s="310"/>
      <c r="AE138" s="308">
        <v>0</v>
      </c>
      <c r="AF138" s="309"/>
      <c r="AG138" s="310"/>
      <c r="AH138" s="308">
        <v>0</v>
      </c>
      <c r="AI138" s="309"/>
      <c r="AJ138" s="313"/>
      <c r="AK138" s="180"/>
      <c r="AL138" s="89" t="str">
        <f t="shared" si="7"/>
        <v>93714039900000537540</v>
      </c>
      <c r="AM138" s="36" t="s">
        <v>377</v>
      </c>
      <c r="AN138" s="159"/>
      <c r="AO138" s="159"/>
      <c r="AP138" s="159"/>
      <c r="AQ138" s="159"/>
    </row>
    <row r="139" spans="2:43" s="68" customFormat="1">
      <c r="B139" s="186" t="s">
        <v>159</v>
      </c>
      <c r="C139" s="92" t="s">
        <v>29</v>
      </c>
      <c r="D139" s="516" t="s">
        <v>378</v>
      </c>
      <c r="E139" s="317"/>
      <c r="F139" s="317"/>
      <c r="G139" s="317"/>
      <c r="H139" s="317"/>
      <c r="I139" s="318"/>
      <c r="J139" s="514" t="s">
        <v>161</v>
      </c>
      <c r="K139" s="514"/>
      <c r="L139" s="169"/>
      <c r="M139" s="304">
        <v>142100</v>
      </c>
      <c r="N139" s="305"/>
      <c r="O139" s="306"/>
      <c r="P139" s="304">
        <v>142100</v>
      </c>
      <c r="Q139" s="305"/>
      <c r="R139" s="306"/>
      <c r="S139" s="304">
        <v>71050</v>
      </c>
      <c r="T139" s="305"/>
      <c r="U139" s="306"/>
      <c r="V139" s="304">
        <v>0</v>
      </c>
      <c r="W139" s="305"/>
      <c r="X139" s="306"/>
      <c r="Y139" s="304">
        <v>0</v>
      </c>
      <c r="Z139" s="305"/>
      <c r="AA139" s="306"/>
      <c r="AB139" s="308">
        <f t="shared" si="6"/>
        <v>71050</v>
      </c>
      <c r="AC139" s="309"/>
      <c r="AD139" s="310"/>
      <c r="AE139" s="308">
        <v>71050</v>
      </c>
      <c r="AF139" s="309"/>
      <c r="AG139" s="310"/>
      <c r="AH139" s="308">
        <v>71050</v>
      </c>
      <c r="AI139" s="309"/>
      <c r="AJ139" s="313"/>
      <c r="AK139" s="180"/>
      <c r="AL139" s="89" t="str">
        <f t="shared" si="7"/>
        <v>93714039900000610540</v>
      </c>
      <c r="AM139" s="36" t="s">
        <v>379</v>
      </c>
      <c r="AN139" s="159"/>
      <c r="AO139" s="159"/>
      <c r="AP139" s="159"/>
      <c r="AQ139" s="159"/>
    </row>
    <row r="140" spans="2:43" s="68" customFormat="1">
      <c r="B140" s="186" t="s">
        <v>159</v>
      </c>
      <c r="C140" s="92" t="s">
        <v>29</v>
      </c>
      <c r="D140" s="516" t="s">
        <v>380</v>
      </c>
      <c r="E140" s="317"/>
      <c r="F140" s="317"/>
      <c r="G140" s="317"/>
      <c r="H140" s="317"/>
      <c r="I140" s="318"/>
      <c r="J140" s="514" t="s">
        <v>161</v>
      </c>
      <c r="K140" s="514"/>
      <c r="L140" s="169"/>
      <c r="M140" s="304">
        <v>4800</v>
      </c>
      <c r="N140" s="305"/>
      <c r="O140" s="306"/>
      <c r="P140" s="304">
        <v>4800</v>
      </c>
      <c r="Q140" s="305"/>
      <c r="R140" s="306"/>
      <c r="S140" s="304">
        <v>4800</v>
      </c>
      <c r="T140" s="305"/>
      <c r="U140" s="306"/>
      <c r="V140" s="304">
        <v>0</v>
      </c>
      <c r="W140" s="305"/>
      <c r="X140" s="306"/>
      <c r="Y140" s="304">
        <v>0</v>
      </c>
      <c r="Z140" s="305"/>
      <c r="AA140" s="306"/>
      <c r="AB140" s="308">
        <f t="shared" si="6"/>
        <v>4800</v>
      </c>
      <c r="AC140" s="309"/>
      <c r="AD140" s="310"/>
      <c r="AE140" s="308">
        <v>0</v>
      </c>
      <c r="AF140" s="309"/>
      <c r="AG140" s="310"/>
      <c r="AH140" s="308">
        <v>0</v>
      </c>
      <c r="AI140" s="309"/>
      <c r="AJ140" s="313"/>
      <c r="AK140" s="180"/>
      <c r="AL140" s="89" t="str">
        <f t="shared" si="7"/>
        <v>93714039900000650540</v>
      </c>
      <c r="AM140" s="36" t="s">
        <v>381</v>
      </c>
      <c r="AN140" s="159"/>
      <c r="AO140" s="159"/>
      <c r="AP140" s="159"/>
      <c r="AQ140" s="159"/>
    </row>
    <row r="141" spans="2:43" s="30" customFormat="1" hidden="1">
      <c r="B141" s="185"/>
      <c r="C141" s="183"/>
      <c r="D141" s="173"/>
      <c r="E141" s="491"/>
      <c r="F141" s="491"/>
      <c r="G141" s="491"/>
      <c r="H141" s="491"/>
      <c r="I141" s="491"/>
      <c r="J141" s="491"/>
      <c r="K141" s="491"/>
      <c r="L141" s="181"/>
      <c r="M141" s="370"/>
      <c r="N141" s="370"/>
      <c r="O141" s="371"/>
      <c r="P141" s="388"/>
      <c r="Q141" s="370"/>
      <c r="R141" s="371"/>
      <c r="S141" s="388"/>
      <c r="T141" s="370"/>
      <c r="U141" s="371"/>
      <c r="V141" s="388"/>
      <c r="W141" s="370"/>
      <c r="X141" s="371"/>
      <c r="Y141" s="469"/>
      <c r="Z141" s="470"/>
      <c r="AA141" s="471"/>
      <c r="AB141" s="388"/>
      <c r="AC141" s="370"/>
      <c r="AD141" s="371"/>
      <c r="AE141" s="388"/>
      <c r="AF141" s="370"/>
      <c r="AG141" s="371"/>
      <c r="AH141" s="388"/>
      <c r="AI141" s="370"/>
      <c r="AJ141" s="476"/>
      <c r="AK141" s="80"/>
      <c r="AL141" s="70"/>
      <c r="AM141" s="159"/>
      <c r="AN141" s="159"/>
      <c r="AO141" s="159"/>
      <c r="AP141" s="159"/>
      <c r="AQ141" s="159"/>
    </row>
    <row r="142" spans="2:43" s="30" customFormat="1" ht="21.6" thickBot="1">
      <c r="B142" s="184" t="s">
        <v>30</v>
      </c>
      <c r="C142" s="94" t="s">
        <v>62</v>
      </c>
      <c r="D142" s="339" t="s">
        <v>24</v>
      </c>
      <c r="E142" s="340"/>
      <c r="F142" s="340"/>
      <c r="G142" s="340"/>
      <c r="H142" s="340"/>
      <c r="I142" s="340"/>
      <c r="J142" s="340"/>
      <c r="K142" s="340"/>
      <c r="L142" s="341"/>
      <c r="M142" s="401" t="s">
        <v>24</v>
      </c>
      <c r="N142" s="401"/>
      <c r="O142" s="401"/>
      <c r="P142" s="401" t="s">
        <v>24</v>
      </c>
      <c r="Q142" s="401"/>
      <c r="R142" s="401"/>
      <c r="S142" s="389">
        <v>5781915.4800000004</v>
      </c>
      <c r="T142" s="389"/>
      <c r="U142" s="389"/>
      <c r="V142" s="389">
        <v>0</v>
      </c>
      <c r="W142" s="389"/>
      <c r="X142" s="389"/>
      <c r="Y142" s="389">
        <v>0</v>
      </c>
      <c r="Z142" s="389"/>
      <c r="AA142" s="389"/>
      <c r="AB142" s="389">
        <v>5781915.4800000004</v>
      </c>
      <c r="AC142" s="389"/>
      <c r="AD142" s="389"/>
      <c r="AE142" s="401" t="s">
        <v>24</v>
      </c>
      <c r="AF142" s="401"/>
      <c r="AG142" s="401"/>
      <c r="AH142" s="401" t="s">
        <v>24</v>
      </c>
      <c r="AI142" s="401"/>
      <c r="AJ142" s="475"/>
      <c r="AK142" s="80"/>
      <c r="AL142" s="70"/>
      <c r="AM142" s="159"/>
      <c r="AN142" s="159"/>
      <c r="AO142" s="159"/>
      <c r="AP142" s="159"/>
      <c r="AQ142" s="159"/>
    </row>
    <row r="143" spans="2:43">
      <c r="AK143" s="2"/>
      <c r="AL143" s="70"/>
      <c r="AM143" s="1"/>
      <c r="AN143" s="1"/>
      <c r="AO143" s="1"/>
      <c r="AP143" s="1"/>
      <c r="AQ143" s="1"/>
    </row>
    <row r="144" spans="2:43" ht="13.8">
      <c r="B144" s="402" t="s">
        <v>60</v>
      </c>
      <c r="C144" s="402"/>
      <c r="D144" s="402"/>
      <c r="E144" s="402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387" t="s">
        <v>31</v>
      </c>
      <c r="AH144" s="387"/>
      <c r="AI144" s="387"/>
      <c r="AJ144" s="387"/>
      <c r="AK144" s="180"/>
      <c r="AL144" s="70"/>
      <c r="AM144" s="1"/>
      <c r="AN144" s="1"/>
      <c r="AO144" s="1"/>
      <c r="AP144" s="1"/>
      <c r="AQ144" s="1"/>
    </row>
    <row r="145" spans="2:43">
      <c r="B145" s="22"/>
      <c r="C145" s="42"/>
      <c r="D145" s="42"/>
      <c r="E145" s="42"/>
      <c r="F145" s="42"/>
      <c r="G145" s="42"/>
      <c r="H145" s="42"/>
      <c r="I145" s="42"/>
      <c r="J145" s="42"/>
      <c r="K145" s="23"/>
      <c r="L145" s="87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15"/>
      <c r="Z145" s="25"/>
      <c r="AA145" s="25"/>
      <c r="AB145" s="16"/>
      <c r="AC145" s="25"/>
      <c r="AD145" s="25"/>
      <c r="AF145" s="25"/>
      <c r="AG145" s="25"/>
      <c r="AK145" s="2"/>
      <c r="AL145" s="70"/>
      <c r="AM145" s="1"/>
      <c r="AN145" s="1"/>
      <c r="AO145" s="1"/>
      <c r="AP145" s="1"/>
      <c r="AQ145" s="1"/>
    </row>
    <row r="146" spans="2:43" s="1" customFormat="1" ht="11.25" customHeight="1">
      <c r="B146" s="107"/>
      <c r="C146" s="66"/>
      <c r="D146" s="342" t="s">
        <v>88</v>
      </c>
      <c r="E146" s="342"/>
      <c r="F146" s="342"/>
      <c r="G146" s="342"/>
      <c r="H146" s="342"/>
      <c r="I146" s="342"/>
      <c r="J146" s="342"/>
      <c r="K146" s="342"/>
      <c r="L146" s="342"/>
      <c r="M146" s="396" t="s">
        <v>65</v>
      </c>
      <c r="N146" s="396"/>
      <c r="O146" s="396"/>
      <c r="P146" s="396"/>
      <c r="Q146" s="396" t="s">
        <v>11</v>
      </c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 t="s">
        <v>64</v>
      </c>
      <c r="AH146" s="396"/>
      <c r="AI146" s="396"/>
      <c r="AJ146" s="474"/>
      <c r="AK146" s="73"/>
      <c r="AL146" s="70"/>
    </row>
    <row r="147" spans="2:43" s="1" customFormat="1" ht="10.199999999999999">
      <c r="B147" s="37"/>
      <c r="C147" s="67" t="s">
        <v>12</v>
      </c>
      <c r="D147" s="343"/>
      <c r="E147" s="343"/>
      <c r="F147" s="343"/>
      <c r="G147" s="343"/>
      <c r="H147" s="343"/>
      <c r="I147" s="343"/>
      <c r="J147" s="343"/>
      <c r="K147" s="343"/>
      <c r="L147" s="343"/>
      <c r="M147" s="396"/>
      <c r="N147" s="396"/>
      <c r="O147" s="396"/>
      <c r="P147" s="396"/>
      <c r="Q147" s="396" t="s">
        <v>85</v>
      </c>
      <c r="R147" s="396"/>
      <c r="S147" s="396"/>
      <c r="T147" s="396"/>
      <c r="U147" s="383" t="s">
        <v>67</v>
      </c>
      <c r="V147" s="383"/>
      <c r="W147" s="383"/>
      <c r="X147" s="383"/>
      <c r="Y147" s="425" t="s">
        <v>72</v>
      </c>
      <c r="Z147" s="425"/>
      <c r="AA147" s="425"/>
      <c r="AB147" s="425"/>
      <c r="AC147" s="425" t="s">
        <v>15</v>
      </c>
      <c r="AD147" s="425"/>
      <c r="AE147" s="425"/>
      <c r="AF147" s="425"/>
      <c r="AG147" s="396"/>
      <c r="AH147" s="396"/>
      <c r="AI147" s="396"/>
      <c r="AJ147" s="474"/>
      <c r="AK147" s="73"/>
      <c r="AL147" s="70"/>
    </row>
    <row r="148" spans="2:43" s="1" customFormat="1" ht="10.199999999999999">
      <c r="B148" s="38" t="s">
        <v>13</v>
      </c>
      <c r="C148" s="67" t="s">
        <v>14</v>
      </c>
      <c r="D148" s="343"/>
      <c r="E148" s="343"/>
      <c r="F148" s="343"/>
      <c r="G148" s="343"/>
      <c r="H148" s="343"/>
      <c r="I148" s="343"/>
      <c r="J148" s="343"/>
      <c r="K148" s="343"/>
      <c r="L148" s="343"/>
      <c r="M148" s="396"/>
      <c r="N148" s="396"/>
      <c r="O148" s="396"/>
      <c r="P148" s="396"/>
      <c r="Q148" s="396"/>
      <c r="R148" s="396"/>
      <c r="S148" s="396"/>
      <c r="T148" s="396"/>
      <c r="U148" s="384"/>
      <c r="V148" s="384"/>
      <c r="W148" s="384"/>
      <c r="X148" s="384"/>
      <c r="Y148" s="426"/>
      <c r="Z148" s="426"/>
      <c r="AA148" s="426"/>
      <c r="AB148" s="426"/>
      <c r="AC148" s="426"/>
      <c r="AD148" s="426"/>
      <c r="AE148" s="426"/>
      <c r="AF148" s="426"/>
      <c r="AG148" s="396"/>
      <c r="AH148" s="396"/>
      <c r="AI148" s="396"/>
      <c r="AJ148" s="474"/>
      <c r="AK148" s="73"/>
      <c r="AL148" s="70"/>
    </row>
    <row r="149" spans="2:43" s="1" customFormat="1" ht="10.199999999999999">
      <c r="B149" s="37"/>
      <c r="C149" s="67" t="s">
        <v>16</v>
      </c>
      <c r="D149" s="343"/>
      <c r="E149" s="343"/>
      <c r="F149" s="343"/>
      <c r="G149" s="343"/>
      <c r="H149" s="343"/>
      <c r="I149" s="343"/>
      <c r="J149" s="343"/>
      <c r="K149" s="343"/>
      <c r="L149" s="343"/>
      <c r="M149" s="396"/>
      <c r="N149" s="396"/>
      <c r="O149" s="396"/>
      <c r="P149" s="396"/>
      <c r="Q149" s="396"/>
      <c r="R149" s="396"/>
      <c r="S149" s="396"/>
      <c r="T149" s="396"/>
      <c r="U149" s="384"/>
      <c r="V149" s="384"/>
      <c r="W149" s="384"/>
      <c r="X149" s="384"/>
      <c r="Y149" s="426"/>
      <c r="Z149" s="426"/>
      <c r="AA149" s="426"/>
      <c r="AB149" s="426"/>
      <c r="AC149" s="426"/>
      <c r="AD149" s="426"/>
      <c r="AE149" s="426"/>
      <c r="AF149" s="426"/>
      <c r="AG149" s="396"/>
      <c r="AH149" s="396"/>
      <c r="AI149" s="396"/>
      <c r="AJ149" s="474"/>
      <c r="AK149" s="73"/>
      <c r="AL149" s="70"/>
    </row>
    <row r="150" spans="2:43" s="1" customFormat="1" ht="10.199999999999999">
      <c r="B150" s="37"/>
      <c r="C150" s="67"/>
      <c r="D150" s="344"/>
      <c r="E150" s="344"/>
      <c r="F150" s="344"/>
      <c r="G150" s="344"/>
      <c r="H150" s="344"/>
      <c r="I150" s="344"/>
      <c r="J150" s="344"/>
      <c r="K150" s="344"/>
      <c r="L150" s="344"/>
      <c r="M150" s="396"/>
      <c r="N150" s="396"/>
      <c r="O150" s="396"/>
      <c r="P150" s="396"/>
      <c r="Q150" s="396"/>
      <c r="R150" s="396"/>
      <c r="S150" s="396"/>
      <c r="T150" s="396"/>
      <c r="U150" s="385"/>
      <c r="V150" s="385"/>
      <c r="W150" s="385"/>
      <c r="X150" s="385"/>
      <c r="Y150" s="463"/>
      <c r="Z150" s="463"/>
      <c r="AA150" s="463"/>
      <c r="AB150" s="463"/>
      <c r="AC150" s="463"/>
      <c r="AD150" s="463"/>
      <c r="AE150" s="463"/>
      <c r="AF150" s="463"/>
      <c r="AG150" s="396"/>
      <c r="AH150" s="396"/>
      <c r="AI150" s="396"/>
      <c r="AJ150" s="474"/>
      <c r="AK150" s="73"/>
      <c r="AL150" s="70"/>
    </row>
    <row r="151" spans="2:43" ht="13.8" thickBot="1">
      <c r="B151" s="110">
        <v>1</v>
      </c>
      <c r="C151" s="170">
        <v>2</v>
      </c>
      <c r="D151" s="321">
        <v>3</v>
      </c>
      <c r="E151" s="321"/>
      <c r="F151" s="321"/>
      <c r="G151" s="321"/>
      <c r="H151" s="321"/>
      <c r="I151" s="321"/>
      <c r="J151" s="321"/>
      <c r="K151" s="321"/>
      <c r="L151" s="321"/>
      <c r="M151" s="380" t="s">
        <v>17</v>
      </c>
      <c r="N151" s="380"/>
      <c r="O151" s="380"/>
      <c r="P151" s="380"/>
      <c r="Q151" s="380" t="s">
        <v>18</v>
      </c>
      <c r="R151" s="380"/>
      <c r="S151" s="380"/>
      <c r="T151" s="380"/>
      <c r="U151" s="380" t="s">
        <v>19</v>
      </c>
      <c r="V151" s="380"/>
      <c r="W151" s="380"/>
      <c r="X151" s="380"/>
      <c r="Y151" s="381" t="s">
        <v>20</v>
      </c>
      <c r="Z151" s="381"/>
      <c r="AA151" s="381"/>
      <c r="AB151" s="381"/>
      <c r="AC151" s="380" t="s">
        <v>21</v>
      </c>
      <c r="AD151" s="380"/>
      <c r="AE151" s="380"/>
      <c r="AF151" s="380"/>
      <c r="AG151" s="380" t="s">
        <v>22</v>
      </c>
      <c r="AH151" s="380"/>
      <c r="AI151" s="380"/>
      <c r="AJ151" s="429"/>
      <c r="AK151" s="79"/>
      <c r="AL151" s="70"/>
      <c r="AM151" s="1"/>
      <c r="AN151" s="1"/>
      <c r="AO151" s="1"/>
      <c r="AP151" s="1"/>
      <c r="AQ151" s="1"/>
    </row>
    <row r="152" spans="2:43" ht="21">
      <c r="B152" s="111" t="s">
        <v>32</v>
      </c>
      <c r="C152" s="90" t="s">
        <v>33</v>
      </c>
      <c r="D152" s="333" t="s">
        <v>24</v>
      </c>
      <c r="E152" s="334"/>
      <c r="F152" s="334"/>
      <c r="G152" s="334"/>
      <c r="H152" s="334"/>
      <c r="I152" s="334"/>
      <c r="J152" s="334"/>
      <c r="K152" s="334"/>
      <c r="L152" s="335"/>
      <c r="M152" s="400">
        <v>0</v>
      </c>
      <c r="N152" s="400"/>
      <c r="O152" s="400"/>
      <c r="P152" s="400"/>
      <c r="Q152" s="400">
        <v>-5781915.4800000004</v>
      </c>
      <c r="R152" s="400"/>
      <c r="S152" s="400"/>
      <c r="T152" s="400"/>
      <c r="U152" s="400">
        <v>0</v>
      </c>
      <c r="V152" s="400"/>
      <c r="W152" s="400"/>
      <c r="X152" s="400"/>
      <c r="Y152" s="400">
        <v>0</v>
      </c>
      <c r="Z152" s="400"/>
      <c r="AA152" s="400"/>
      <c r="AB152" s="400"/>
      <c r="AC152" s="400">
        <v>-5781915.4800000004</v>
      </c>
      <c r="AD152" s="400"/>
      <c r="AE152" s="400"/>
      <c r="AF152" s="400"/>
      <c r="AG152" s="400">
        <v>0</v>
      </c>
      <c r="AH152" s="400"/>
      <c r="AI152" s="400"/>
      <c r="AJ152" s="473"/>
      <c r="AK152" s="76"/>
      <c r="AL152" s="70"/>
      <c r="AM152" s="1"/>
      <c r="AN152" s="1"/>
      <c r="AO152" s="1"/>
      <c r="AP152" s="1"/>
      <c r="AQ152" s="1"/>
    </row>
    <row r="153" spans="2:43">
      <c r="B153" s="112" t="s">
        <v>34</v>
      </c>
      <c r="C153" s="91"/>
      <c r="D153" s="322"/>
      <c r="E153" s="323"/>
      <c r="F153" s="323"/>
      <c r="G153" s="323"/>
      <c r="H153" s="323"/>
      <c r="I153" s="323"/>
      <c r="J153" s="323"/>
      <c r="K153" s="323"/>
      <c r="L153" s="324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472"/>
      <c r="AK153" s="76"/>
      <c r="AL153" s="70"/>
      <c r="AM153" s="1"/>
      <c r="AN153" s="1"/>
      <c r="AO153" s="1"/>
      <c r="AP153" s="1"/>
      <c r="AQ153" s="1"/>
    </row>
    <row r="154" spans="2:43" ht="21">
      <c r="B154" s="112" t="s">
        <v>35</v>
      </c>
      <c r="C154" s="95" t="s">
        <v>36</v>
      </c>
      <c r="D154" s="322" t="s">
        <v>24</v>
      </c>
      <c r="E154" s="323"/>
      <c r="F154" s="323"/>
      <c r="G154" s="323"/>
      <c r="H154" s="323"/>
      <c r="I154" s="323"/>
      <c r="J154" s="323"/>
      <c r="K154" s="323"/>
      <c r="L154" s="324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68"/>
      <c r="AK154" s="76"/>
      <c r="AL154" s="70"/>
      <c r="AM154" s="1"/>
      <c r="AN154" s="1"/>
      <c r="AO154" s="1"/>
      <c r="AP154" s="1"/>
      <c r="AQ154" s="1"/>
    </row>
    <row r="155" spans="2:43">
      <c r="B155" s="112" t="s">
        <v>37</v>
      </c>
      <c r="C155" s="93"/>
      <c r="D155" s="322"/>
      <c r="E155" s="323"/>
      <c r="F155" s="323"/>
      <c r="G155" s="323"/>
      <c r="H155" s="323"/>
      <c r="I155" s="323"/>
      <c r="J155" s="323"/>
      <c r="K155" s="323"/>
      <c r="L155" s="324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2"/>
      <c r="X155" s="372"/>
      <c r="Y155" s="372"/>
      <c r="Z155" s="372"/>
      <c r="AA155" s="372"/>
      <c r="AB155" s="372"/>
      <c r="AC155" s="372"/>
      <c r="AD155" s="372"/>
      <c r="AE155" s="372"/>
      <c r="AF155" s="372"/>
      <c r="AG155" s="372"/>
      <c r="AH155" s="372"/>
      <c r="AI155" s="372"/>
      <c r="AJ155" s="378"/>
      <c r="AK155" s="76"/>
      <c r="AL155" s="70"/>
      <c r="AM155" s="1"/>
      <c r="AN155" s="1"/>
      <c r="AO155" s="1"/>
      <c r="AP155" s="1"/>
      <c r="AQ155" s="1"/>
    </row>
    <row r="156" spans="2:43" s="68" customFormat="1">
      <c r="B156" s="119"/>
      <c r="C156" s="120" t="s">
        <v>36</v>
      </c>
      <c r="D156" s="331"/>
      <c r="E156" s="326"/>
      <c r="F156" s="326"/>
      <c r="G156" s="326"/>
      <c r="H156" s="326"/>
      <c r="I156" s="326"/>
      <c r="J156" s="326"/>
      <c r="K156" s="326"/>
      <c r="L156" s="32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7"/>
      <c r="AC156" s="349">
        <f>Q156+U156+Y156</f>
        <v>0</v>
      </c>
      <c r="AD156" s="349"/>
      <c r="AE156" s="349"/>
      <c r="AF156" s="349"/>
      <c r="AG156" s="349"/>
      <c r="AH156" s="349"/>
      <c r="AI156" s="349"/>
      <c r="AJ156" s="350"/>
      <c r="AK156" s="167"/>
      <c r="AL156" s="122" t="str">
        <f>IF(D156="","00000000000000000000",D156)</f>
        <v>00000000000000000000</v>
      </c>
      <c r="AM156" s="128"/>
      <c r="AN156" s="128"/>
      <c r="AO156" s="128"/>
      <c r="AP156" s="128"/>
      <c r="AQ156" s="128"/>
    </row>
    <row r="157" spans="2:43" hidden="1">
      <c r="B157" s="113"/>
      <c r="C157" s="96"/>
      <c r="D157" s="544"/>
      <c r="E157" s="450"/>
      <c r="F157" s="450"/>
      <c r="G157" s="450"/>
      <c r="H157" s="450"/>
      <c r="I157" s="450"/>
      <c r="J157" s="450"/>
      <c r="K157" s="450"/>
      <c r="L157" s="545"/>
      <c r="M157" s="351"/>
      <c r="N157" s="352"/>
      <c r="O157" s="352"/>
      <c r="P157" s="353"/>
      <c r="Q157" s="351"/>
      <c r="R157" s="352"/>
      <c r="S157" s="352"/>
      <c r="T157" s="353"/>
      <c r="U157" s="351"/>
      <c r="V157" s="352"/>
      <c r="W157" s="352"/>
      <c r="X157" s="353"/>
      <c r="Y157" s="351"/>
      <c r="Z157" s="352"/>
      <c r="AA157" s="352"/>
      <c r="AB157" s="353"/>
      <c r="AC157" s="351"/>
      <c r="AD157" s="352"/>
      <c r="AE157" s="352"/>
      <c r="AF157" s="353"/>
      <c r="AG157" s="351"/>
      <c r="AH157" s="352"/>
      <c r="AI157" s="352"/>
      <c r="AJ157" s="354"/>
      <c r="AK157" s="76"/>
      <c r="AL157" s="70"/>
      <c r="AM157" s="1"/>
      <c r="AN157" s="1"/>
      <c r="AO157" s="1"/>
      <c r="AP157" s="1"/>
      <c r="AQ157" s="1"/>
    </row>
    <row r="158" spans="2:43" ht="21">
      <c r="B158" s="112" t="s">
        <v>38</v>
      </c>
      <c r="C158" s="91" t="s">
        <v>39</v>
      </c>
      <c r="D158" s="322" t="s">
        <v>24</v>
      </c>
      <c r="E158" s="323"/>
      <c r="F158" s="323"/>
      <c r="G158" s="323"/>
      <c r="H158" s="323"/>
      <c r="I158" s="323"/>
      <c r="J158" s="323"/>
      <c r="K158" s="323"/>
      <c r="L158" s="324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6"/>
      <c r="AK158" s="76"/>
      <c r="AL158" s="70"/>
      <c r="AM158" s="1"/>
      <c r="AN158" s="1"/>
      <c r="AO158" s="1"/>
      <c r="AP158" s="1"/>
      <c r="AQ158" s="1"/>
    </row>
    <row r="159" spans="2:43">
      <c r="B159" s="112" t="s">
        <v>37</v>
      </c>
      <c r="C159" s="93"/>
      <c r="D159" s="322"/>
      <c r="E159" s="323"/>
      <c r="F159" s="323"/>
      <c r="G159" s="323"/>
      <c r="H159" s="323"/>
      <c r="I159" s="323"/>
      <c r="J159" s="323"/>
      <c r="K159" s="323"/>
      <c r="L159" s="324"/>
      <c r="M159" s="372"/>
      <c r="N159" s="372"/>
      <c r="O159" s="372"/>
      <c r="P159" s="372"/>
      <c r="Q159" s="372"/>
      <c r="R159" s="372"/>
      <c r="S159" s="372"/>
      <c r="T159" s="372"/>
      <c r="U159" s="372"/>
      <c r="V159" s="372"/>
      <c r="W159" s="372"/>
      <c r="X159" s="372"/>
      <c r="Y159" s="372"/>
      <c r="Z159" s="372"/>
      <c r="AA159" s="372"/>
      <c r="AB159" s="372"/>
      <c r="AC159" s="372"/>
      <c r="AD159" s="372"/>
      <c r="AE159" s="372"/>
      <c r="AF159" s="372"/>
      <c r="AG159" s="372"/>
      <c r="AH159" s="372"/>
      <c r="AI159" s="372"/>
      <c r="AJ159" s="378"/>
      <c r="AK159" s="76"/>
      <c r="AL159" s="70"/>
      <c r="AM159" s="1"/>
      <c r="AN159" s="1"/>
      <c r="AO159" s="1"/>
      <c r="AP159" s="1"/>
      <c r="AQ159" s="1"/>
    </row>
    <row r="160" spans="2:43" s="68" customFormat="1">
      <c r="B160" s="119"/>
      <c r="C160" s="120" t="s">
        <v>39</v>
      </c>
      <c r="D160" s="331"/>
      <c r="E160" s="326"/>
      <c r="F160" s="326"/>
      <c r="G160" s="326"/>
      <c r="H160" s="326"/>
      <c r="I160" s="326"/>
      <c r="J160" s="326"/>
      <c r="K160" s="326"/>
      <c r="L160" s="327"/>
      <c r="M160" s="377"/>
      <c r="N160" s="377"/>
      <c r="O160" s="377"/>
      <c r="P160" s="377"/>
      <c r="Q160" s="377"/>
      <c r="R160" s="377"/>
      <c r="S160" s="377"/>
      <c r="T160" s="377"/>
      <c r="U160" s="377"/>
      <c r="V160" s="377"/>
      <c r="W160" s="377"/>
      <c r="X160" s="377"/>
      <c r="Y160" s="377"/>
      <c r="Z160" s="377"/>
      <c r="AA160" s="377"/>
      <c r="AB160" s="377"/>
      <c r="AC160" s="349">
        <f>Q160+U160+Y160</f>
        <v>0</v>
      </c>
      <c r="AD160" s="349"/>
      <c r="AE160" s="349"/>
      <c r="AF160" s="349"/>
      <c r="AG160" s="349"/>
      <c r="AH160" s="349"/>
      <c r="AI160" s="349"/>
      <c r="AJ160" s="350"/>
      <c r="AK160" s="167"/>
      <c r="AL160" s="122" t="str">
        <f>IF(D160="","00000000000000000000",D160)</f>
        <v>00000000000000000000</v>
      </c>
      <c r="AM160" s="128"/>
      <c r="AN160" s="128"/>
      <c r="AO160" s="128"/>
      <c r="AP160" s="128"/>
      <c r="AQ160" s="128"/>
    </row>
    <row r="161" spans="2:43" hidden="1">
      <c r="B161" s="113"/>
      <c r="C161" s="99"/>
      <c r="D161" s="544"/>
      <c r="E161" s="450"/>
      <c r="F161" s="450"/>
      <c r="G161" s="450"/>
      <c r="H161" s="450"/>
      <c r="I161" s="450"/>
      <c r="J161" s="450"/>
      <c r="K161" s="450"/>
      <c r="L161" s="545"/>
      <c r="M161" s="373"/>
      <c r="N161" s="374"/>
      <c r="O161" s="374"/>
      <c r="P161" s="375"/>
      <c r="Q161" s="373"/>
      <c r="R161" s="374"/>
      <c r="S161" s="374"/>
      <c r="T161" s="375"/>
      <c r="U161" s="373"/>
      <c r="V161" s="374"/>
      <c r="W161" s="374"/>
      <c r="X161" s="375"/>
      <c r="Y161" s="373"/>
      <c r="Z161" s="374"/>
      <c r="AA161" s="374"/>
      <c r="AB161" s="375"/>
      <c r="AC161" s="373"/>
      <c r="AD161" s="374"/>
      <c r="AE161" s="374"/>
      <c r="AF161" s="375"/>
      <c r="AG161" s="373"/>
      <c r="AH161" s="374"/>
      <c r="AI161" s="374"/>
      <c r="AJ161" s="543"/>
      <c r="AK161" s="82"/>
      <c r="AL161" s="70"/>
      <c r="AM161" s="1"/>
      <c r="AN161" s="1"/>
      <c r="AO161" s="1"/>
      <c r="AP161" s="1"/>
      <c r="AQ161" s="1"/>
    </row>
    <row r="162" spans="2:43">
      <c r="B162" s="112" t="s">
        <v>40</v>
      </c>
      <c r="C162" s="91" t="s">
        <v>41</v>
      </c>
      <c r="D162" s="322" t="s">
        <v>24</v>
      </c>
      <c r="E162" s="323"/>
      <c r="F162" s="323"/>
      <c r="G162" s="323"/>
      <c r="H162" s="323"/>
      <c r="I162" s="323"/>
      <c r="J162" s="323"/>
      <c r="K162" s="323"/>
      <c r="L162" s="324"/>
      <c r="M162" s="496"/>
      <c r="N162" s="496"/>
      <c r="O162" s="496"/>
      <c r="P162" s="496"/>
      <c r="Q162" s="376" t="s">
        <v>24</v>
      </c>
      <c r="R162" s="376"/>
      <c r="S162" s="376"/>
      <c r="T162" s="376"/>
      <c r="U162" s="355">
        <v>0</v>
      </c>
      <c r="V162" s="355"/>
      <c r="W162" s="355"/>
      <c r="X162" s="355"/>
      <c r="Y162" s="355">
        <v>0</v>
      </c>
      <c r="Z162" s="355"/>
      <c r="AA162" s="355"/>
      <c r="AB162" s="355"/>
      <c r="AC162" s="355">
        <v>0</v>
      </c>
      <c r="AD162" s="355"/>
      <c r="AE162" s="355"/>
      <c r="AF162" s="355"/>
      <c r="AG162" s="355">
        <v>0</v>
      </c>
      <c r="AH162" s="355"/>
      <c r="AI162" s="355"/>
      <c r="AJ162" s="356"/>
      <c r="AK162" s="76"/>
      <c r="AL162" s="70"/>
      <c r="AM162" s="1"/>
      <c r="AN162" s="1"/>
      <c r="AO162" s="1"/>
      <c r="AP162" s="1"/>
      <c r="AQ162" s="1"/>
    </row>
    <row r="163" spans="2:43">
      <c r="B163" s="112" t="s">
        <v>93</v>
      </c>
      <c r="C163" s="91" t="s">
        <v>42</v>
      </c>
      <c r="D163" s="322" t="s">
        <v>92</v>
      </c>
      <c r="E163" s="323"/>
      <c r="F163" s="323"/>
      <c r="G163" s="323"/>
      <c r="H163" s="323"/>
      <c r="I163" s="323"/>
      <c r="J163" s="323"/>
      <c r="K163" s="323"/>
      <c r="L163" s="324"/>
      <c r="M163" s="355"/>
      <c r="N163" s="355"/>
      <c r="O163" s="355"/>
      <c r="P163" s="355"/>
      <c r="Q163" s="376" t="s">
        <v>92</v>
      </c>
      <c r="R163" s="376"/>
      <c r="S163" s="376"/>
      <c r="T163" s="376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76" t="s">
        <v>92</v>
      </c>
      <c r="AH163" s="376"/>
      <c r="AI163" s="376"/>
      <c r="AJ163" s="481"/>
      <c r="AK163" s="82"/>
      <c r="AL163" s="182"/>
      <c r="AM163" s="1"/>
      <c r="AN163" s="1"/>
      <c r="AO163" s="1"/>
      <c r="AP163" s="1"/>
      <c r="AQ163" s="1"/>
    </row>
    <row r="164" spans="2:43" s="68" customFormat="1">
      <c r="B164" s="119"/>
      <c r="C164" s="120" t="s">
        <v>42</v>
      </c>
      <c r="D164" s="331"/>
      <c r="E164" s="326"/>
      <c r="F164" s="326"/>
      <c r="G164" s="326"/>
      <c r="H164" s="326"/>
      <c r="I164" s="326"/>
      <c r="J164" s="326"/>
      <c r="K164" s="326"/>
      <c r="L164" s="327"/>
      <c r="M164" s="399"/>
      <c r="N164" s="399"/>
      <c r="O164" s="399"/>
      <c r="P164" s="399"/>
      <c r="Q164" s="483" t="s">
        <v>24</v>
      </c>
      <c r="R164" s="483"/>
      <c r="S164" s="483"/>
      <c r="T164" s="483"/>
      <c r="U164" s="377"/>
      <c r="V164" s="377"/>
      <c r="W164" s="377"/>
      <c r="X164" s="377"/>
      <c r="Y164" s="377"/>
      <c r="Z164" s="377"/>
      <c r="AA164" s="377"/>
      <c r="AB164" s="377"/>
      <c r="AC164" s="349">
        <f>U164+Y164</f>
        <v>0</v>
      </c>
      <c r="AD164" s="349"/>
      <c r="AE164" s="349"/>
      <c r="AF164" s="349"/>
      <c r="AG164" s="483" t="s">
        <v>24</v>
      </c>
      <c r="AH164" s="483"/>
      <c r="AI164" s="483"/>
      <c r="AJ164" s="484"/>
      <c r="AK164" s="167"/>
      <c r="AL164" s="122" t="str">
        <f>IF(D164="","00000000000000000000",D164)</f>
        <v>00000000000000000000</v>
      </c>
      <c r="AM164" s="128"/>
      <c r="AN164" s="128"/>
      <c r="AO164" s="128"/>
      <c r="AP164" s="128"/>
      <c r="AQ164" s="168"/>
    </row>
    <row r="165" spans="2:43">
      <c r="B165" s="112" t="s">
        <v>91</v>
      </c>
      <c r="C165" s="91" t="s">
        <v>43</v>
      </c>
      <c r="D165" s="322" t="s">
        <v>92</v>
      </c>
      <c r="E165" s="323"/>
      <c r="F165" s="323"/>
      <c r="G165" s="323"/>
      <c r="H165" s="323"/>
      <c r="I165" s="323"/>
      <c r="J165" s="323"/>
      <c r="K165" s="323"/>
      <c r="L165" s="324"/>
      <c r="M165" s="355"/>
      <c r="N165" s="355"/>
      <c r="O165" s="355"/>
      <c r="P165" s="355"/>
      <c r="Q165" s="376" t="s">
        <v>92</v>
      </c>
      <c r="R165" s="376"/>
      <c r="S165" s="376"/>
      <c r="T165" s="376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76" t="s">
        <v>92</v>
      </c>
      <c r="AH165" s="376"/>
      <c r="AI165" s="376"/>
      <c r="AJ165" s="481"/>
      <c r="AK165" s="82"/>
      <c r="AL165" s="182"/>
      <c r="AM165" s="159"/>
      <c r="AN165" s="159"/>
      <c r="AO165" s="159"/>
      <c r="AP165" s="159"/>
      <c r="AQ165" s="1"/>
    </row>
    <row r="166" spans="2:43">
      <c r="B166" s="119"/>
      <c r="C166" s="120" t="s">
        <v>43</v>
      </c>
      <c r="D166" s="331"/>
      <c r="E166" s="326"/>
      <c r="F166" s="326"/>
      <c r="G166" s="326"/>
      <c r="H166" s="326"/>
      <c r="I166" s="326"/>
      <c r="J166" s="326"/>
      <c r="K166" s="326"/>
      <c r="L166" s="327"/>
      <c r="M166" s="399"/>
      <c r="N166" s="399"/>
      <c r="O166" s="399"/>
      <c r="P166" s="399"/>
      <c r="Q166" s="483" t="s">
        <v>24</v>
      </c>
      <c r="R166" s="483"/>
      <c r="S166" s="483"/>
      <c r="T166" s="483"/>
      <c r="U166" s="377"/>
      <c r="V166" s="377"/>
      <c r="W166" s="377"/>
      <c r="X166" s="377"/>
      <c r="Y166" s="377"/>
      <c r="Z166" s="377"/>
      <c r="AA166" s="377"/>
      <c r="AB166" s="377"/>
      <c r="AC166" s="349">
        <f>U166+Y166</f>
        <v>0</v>
      </c>
      <c r="AD166" s="349"/>
      <c r="AE166" s="349"/>
      <c r="AF166" s="349"/>
      <c r="AG166" s="483" t="s">
        <v>24</v>
      </c>
      <c r="AH166" s="483"/>
      <c r="AI166" s="483"/>
      <c r="AJ166" s="484"/>
      <c r="AK166" s="121"/>
      <c r="AL166" s="122" t="str">
        <f>IF(D166="","00000000000000000000",D166)</f>
        <v>00000000000000000000</v>
      </c>
      <c r="AM166" s="128"/>
      <c r="AN166" s="128"/>
      <c r="AO166" s="128"/>
      <c r="AP166" s="128"/>
      <c r="AQ166" s="124"/>
    </row>
    <row r="167" spans="2:43" ht="21">
      <c r="B167" s="112" t="s">
        <v>44</v>
      </c>
      <c r="C167" s="91" t="s">
        <v>45</v>
      </c>
      <c r="D167" s="322" t="s">
        <v>24</v>
      </c>
      <c r="E167" s="323"/>
      <c r="F167" s="323"/>
      <c r="G167" s="323"/>
      <c r="H167" s="323"/>
      <c r="I167" s="323"/>
      <c r="J167" s="323"/>
      <c r="K167" s="323"/>
      <c r="L167" s="324"/>
      <c r="M167" s="376" t="s">
        <v>24</v>
      </c>
      <c r="N167" s="376"/>
      <c r="O167" s="376"/>
      <c r="P167" s="376"/>
      <c r="Q167" s="477">
        <f>Q168</f>
        <v>-5781915.4800000004</v>
      </c>
      <c r="R167" s="478"/>
      <c r="S167" s="478"/>
      <c r="T167" s="479"/>
      <c r="U167" s="477">
        <f>U168+U182</f>
        <v>0</v>
      </c>
      <c r="V167" s="478"/>
      <c r="W167" s="478"/>
      <c r="X167" s="479"/>
      <c r="Y167" s="477">
        <f>Y182</f>
        <v>0</v>
      </c>
      <c r="Z167" s="478"/>
      <c r="AA167" s="478"/>
      <c r="AB167" s="479"/>
      <c r="AC167" s="477">
        <f>AC168+AC182</f>
        <v>-5781915.4800000004</v>
      </c>
      <c r="AD167" s="478"/>
      <c r="AE167" s="478"/>
      <c r="AF167" s="479"/>
      <c r="AG167" s="376" t="s">
        <v>24</v>
      </c>
      <c r="AH167" s="376"/>
      <c r="AI167" s="376"/>
      <c r="AJ167" s="481"/>
      <c r="AK167" s="82"/>
      <c r="AL167" s="182"/>
      <c r="AM167" s="159"/>
      <c r="AN167" s="159"/>
      <c r="AO167" s="159"/>
      <c r="AP167" s="159"/>
      <c r="AQ167" s="1"/>
    </row>
    <row r="168" spans="2:43" ht="31.2">
      <c r="B168" s="112" t="s">
        <v>46</v>
      </c>
      <c r="C168" s="91" t="s">
        <v>47</v>
      </c>
      <c r="D168" s="322" t="s">
        <v>24</v>
      </c>
      <c r="E168" s="323"/>
      <c r="F168" s="323"/>
      <c r="G168" s="323"/>
      <c r="H168" s="323"/>
      <c r="I168" s="323"/>
      <c r="J168" s="323"/>
      <c r="K168" s="323"/>
      <c r="L168" s="324"/>
      <c r="M168" s="376" t="s">
        <v>24</v>
      </c>
      <c r="N168" s="376"/>
      <c r="O168" s="376"/>
      <c r="P168" s="376"/>
      <c r="Q168" s="355">
        <f>SUM(Q170:Q171)</f>
        <v>-5781915.4800000004</v>
      </c>
      <c r="R168" s="355"/>
      <c r="S168" s="355"/>
      <c r="T168" s="355"/>
      <c r="U168" s="355">
        <f>SUM(U170:U171)</f>
        <v>0</v>
      </c>
      <c r="V168" s="355"/>
      <c r="W168" s="355"/>
      <c r="X168" s="355"/>
      <c r="Y168" s="376" t="s">
        <v>24</v>
      </c>
      <c r="Z168" s="376"/>
      <c r="AA168" s="376"/>
      <c r="AB168" s="376"/>
      <c r="AC168" s="355">
        <f>SUM(AC170:AC171)</f>
        <v>-5781915.4800000004</v>
      </c>
      <c r="AD168" s="355"/>
      <c r="AE168" s="355"/>
      <c r="AF168" s="355"/>
      <c r="AG168" s="376" t="s">
        <v>24</v>
      </c>
      <c r="AH168" s="376"/>
      <c r="AI168" s="376"/>
      <c r="AJ168" s="481"/>
      <c r="AK168" s="82"/>
      <c r="AL168" s="182"/>
      <c r="AM168" s="159"/>
      <c r="AN168" s="159"/>
      <c r="AO168" s="159"/>
      <c r="AP168" s="159"/>
      <c r="AQ168" s="1"/>
    </row>
    <row r="169" spans="2:43">
      <c r="B169" s="112" t="s">
        <v>37</v>
      </c>
      <c r="C169" s="91"/>
      <c r="D169" s="322"/>
      <c r="E169" s="323"/>
      <c r="F169" s="323"/>
      <c r="G169" s="323"/>
      <c r="H169" s="323"/>
      <c r="I169" s="323"/>
      <c r="J169" s="323"/>
      <c r="K169" s="323"/>
      <c r="L169" s="324"/>
      <c r="M169" s="392"/>
      <c r="N169" s="393"/>
      <c r="O169" s="393"/>
      <c r="P169" s="394"/>
      <c r="Q169" s="392"/>
      <c r="R169" s="393"/>
      <c r="S169" s="393"/>
      <c r="T169" s="394"/>
      <c r="U169" s="392"/>
      <c r="V169" s="393"/>
      <c r="W169" s="393"/>
      <c r="X169" s="394"/>
      <c r="Y169" s="392"/>
      <c r="Z169" s="393"/>
      <c r="AA169" s="393"/>
      <c r="AB169" s="394"/>
      <c r="AC169" s="392"/>
      <c r="AD169" s="393"/>
      <c r="AE169" s="393"/>
      <c r="AF169" s="394"/>
      <c r="AG169" s="392"/>
      <c r="AH169" s="393"/>
      <c r="AI169" s="393"/>
      <c r="AJ169" s="482"/>
      <c r="AK169" s="82"/>
      <c r="AL169" s="182"/>
      <c r="AM169" s="159"/>
      <c r="AN169" s="159"/>
      <c r="AO169" s="159"/>
      <c r="AP169" s="159"/>
      <c r="AQ169" s="1"/>
    </row>
    <row r="170" spans="2:43" ht="21">
      <c r="B170" s="112" t="s">
        <v>48</v>
      </c>
      <c r="C170" s="95" t="s">
        <v>49</v>
      </c>
      <c r="D170" s="322" t="s">
        <v>24</v>
      </c>
      <c r="E170" s="323"/>
      <c r="F170" s="323"/>
      <c r="G170" s="323"/>
      <c r="H170" s="323"/>
      <c r="I170" s="323"/>
      <c r="J170" s="323"/>
      <c r="K170" s="323"/>
      <c r="L170" s="324"/>
      <c r="M170" s="398" t="s">
        <v>24</v>
      </c>
      <c r="N170" s="398"/>
      <c r="O170" s="398"/>
      <c r="P170" s="398"/>
      <c r="Q170" s="307">
        <v>-66387662.280000001</v>
      </c>
      <c r="R170" s="307"/>
      <c r="S170" s="307"/>
      <c r="T170" s="307"/>
      <c r="U170" s="307">
        <v>0</v>
      </c>
      <c r="V170" s="307"/>
      <c r="W170" s="307"/>
      <c r="X170" s="307"/>
      <c r="Y170" s="398" t="s">
        <v>24</v>
      </c>
      <c r="Z170" s="398"/>
      <c r="AA170" s="398"/>
      <c r="AB170" s="398"/>
      <c r="AC170" s="308">
        <f>Q170+U170</f>
        <v>-66387662.280000001</v>
      </c>
      <c r="AD170" s="309"/>
      <c r="AE170" s="309"/>
      <c r="AF170" s="310"/>
      <c r="AG170" s="398" t="s">
        <v>24</v>
      </c>
      <c r="AH170" s="398"/>
      <c r="AI170" s="398"/>
      <c r="AJ170" s="467"/>
      <c r="AK170" s="163"/>
      <c r="AL170" s="160"/>
      <c r="AM170" s="160"/>
      <c r="AN170" s="160"/>
      <c r="AO170" s="160"/>
      <c r="AP170" s="160"/>
      <c r="AQ170" s="1"/>
    </row>
    <row r="171" spans="2:43" ht="21.6" thickBot="1">
      <c r="B171" s="112" t="s">
        <v>50</v>
      </c>
      <c r="C171" s="94" t="s">
        <v>51</v>
      </c>
      <c r="D171" s="339" t="s">
        <v>24</v>
      </c>
      <c r="E171" s="340"/>
      <c r="F171" s="340"/>
      <c r="G171" s="340"/>
      <c r="H171" s="340"/>
      <c r="I171" s="340"/>
      <c r="J171" s="340"/>
      <c r="K171" s="340"/>
      <c r="L171" s="341"/>
      <c r="M171" s="382" t="s">
        <v>24</v>
      </c>
      <c r="N171" s="382"/>
      <c r="O171" s="382"/>
      <c r="P171" s="382"/>
      <c r="Q171" s="521">
        <v>60605746.799999997</v>
      </c>
      <c r="R171" s="521"/>
      <c r="S171" s="521"/>
      <c r="T171" s="521"/>
      <c r="U171" s="521">
        <v>0</v>
      </c>
      <c r="V171" s="521"/>
      <c r="W171" s="521"/>
      <c r="X171" s="521"/>
      <c r="Y171" s="382" t="s">
        <v>24</v>
      </c>
      <c r="Z171" s="382"/>
      <c r="AA171" s="382"/>
      <c r="AB171" s="382"/>
      <c r="AC171" s="386">
        <f>Q171+U171</f>
        <v>60605746.799999997</v>
      </c>
      <c r="AD171" s="386"/>
      <c r="AE171" s="386"/>
      <c r="AF171" s="386"/>
      <c r="AG171" s="382" t="s">
        <v>24</v>
      </c>
      <c r="AH171" s="382"/>
      <c r="AI171" s="382"/>
      <c r="AJ171" s="395"/>
      <c r="AK171" s="163"/>
      <c r="AL171" s="160"/>
      <c r="AM171" s="160"/>
      <c r="AN171" s="160"/>
      <c r="AO171" s="160"/>
      <c r="AP171" s="160"/>
      <c r="AQ171" s="1"/>
    </row>
    <row r="172" spans="2:43">
      <c r="B172" s="45"/>
      <c r="C172" s="32"/>
      <c r="D172" s="32"/>
      <c r="E172" s="32"/>
      <c r="F172" s="32"/>
      <c r="G172" s="32"/>
      <c r="H172" s="32"/>
      <c r="I172" s="32"/>
      <c r="J172" s="3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47"/>
      <c r="Z172" s="182"/>
      <c r="AA172" s="182"/>
      <c r="AB172" s="182"/>
      <c r="AC172" s="182"/>
      <c r="AD172" s="182"/>
      <c r="AF172" s="182"/>
      <c r="AG172" s="182"/>
      <c r="AK172" s="34"/>
      <c r="AL172" s="160"/>
      <c r="AM172" s="160"/>
      <c r="AN172" s="160"/>
      <c r="AO172" s="160"/>
      <c r="AP172" s="160"/>
      <c r="AQ172" s="1"/>
    </row>
    <row r="173" spans="2:43">
      <c r="B173" s="45"/>
      <c r="C173" s="32"/>
      <c r="D173" s="32"/>
      <c r="E173" s="32"/>
      <c r="F173" s="32"/>
      <c r="G173" s="32"/>
      <c r="H173" s="32"/>
      <c r="I173" s="32"/>
      <c r="J173" s="3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47"/>
      <c r="Z173" s="182"/>
      <c r="AA173" s="182"/>
      <c r="AB173" s="182"/>
      <c r="AC173" s="182"/>
      <c r="AD173" s="182"/>
      <c r="AF173" s="182"/>
      <c r="AG173" s="182"/>
      <c r="AK173" s="77"/>
      <c r="AL173" s="160"/>
      <c r="AM173" s="160"/>
      <c r="AN173" s="160"/>
      <c r="AO173" s="160"/>
      <c r="AP173" s="160"/>
      <c r="AQ173" s="1"/>
    </row>
    <row r="174" spans="2:43">
      <c r="B174" s="45"/>
      <c r="C174" s="32"/>
      <c r="D174" s="32"/>
      <c r="E174" s="32"/>
      <c r="F174" s="32"/>
      <c r="G174" s="32"/>
      <c r="H174" s="32"/>
      <c r="I174" s="32"/>
      <c r="J174" s="32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AC174" s="180"/>
      <c r="AD174" s="180"/>
      <c r="AF174" s="180"/>
      <c r="AG174" s="480" t="s">
        <v>61</v>
      </c>
      <c r="AH174" s="480"/>
      <c r="AI174" s="480"/>
      <c r="AJ174" s="480"/>
      <c r="AK174" s="161"/>
      <c r="AL174" s="160"/>
      <c r="AM174" s="160"/>
      <c r="AN174" s="160"/>
      <c r="AO174" s="160"/>
      <c r="AP174" s="160"/>
      <c r="AQ174" s="1"/>
    </row>
    <row r="175" spans="2:43">
      <c r="B175" s="49"/>
      <c r="C175" s="50"/>
      <c r="D175" s="50"/>
      <c r="E175" s="50"/>
      <c r="F175" s="50"/>
      <c r="G175" s="50"/>
      <c r="H175" s="50"/>
      <c r="I175" s="50"/>
      <c r="J175" s="50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51"/>
      <c r="Z175" s="18"/>
      <c r="AA175" s="18"/>
      <c r="AB175" s="18"/>
      <c r="AC175" s="18"/>
      <c r="AD175" s="18"/>
      <c r="AF175" s="18"/>
      <c r="AG175" s="18"/>
      <c r="AK175" s="161"/>
      <c r="AL175" s="160"/>
      <c r="AM175" s="160"/>
      <c r="AN175" s="160"/>
      <c r="AO175" s="160"/>
      <c r="AP175" s="160"/>
      <c r="AQ175" s="1"/>
    </row>
    <row r="176" spans="2:43" s="1" customFormat="1" ht="12.75" customHeight="1">
      <c r="B176" s="107"/>
      <c r="C176" s="66"/>
      <c r="D176" s="342" t="s">
        <v>57</v>
      </c>
      <c r="E176" s="342"/>
      <c r="F176" s="342"/>
      <c r="G176" s="342"/>
      <c r="H176" s="342"/>
      <c r="I176" s="342"/>
      <c r="J176" s="342"/>
      <c r="K176" s="342"/>
      <c r="L176" s="342"/>
      <c r="M176" s="396" t="s">
        <v>65</v>
      </c>
      <c r="N176" s="396"/>
      <c r="O176" s="396"/>
      <c r="P176" s="396"/>
      <c r="Q176" s="396" t="s">
        <v>11</v>
      </c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 t="s">
        <v>64</v>
      </c>
      <c r="AH176" s="396"/>
      <c r="AI176" s="396"/>
      <c r="AJ176" s="474"/>
      <c r="AK176" s="161"/>
      <c r="AL176" s="160"/>
      <c r="AM176" s="160"/>
      <c r="AN176" s="160"/>
      <c r="AO176" s="160"/>
      <c r="AP176" s="160"/>
    </row>
    <row r="177" spans="2:43" s="1" customFormat="1" ht="10.199999999999999">
      <c r="B177" s="37"/>
      <c r="C177" s="67" t="s">
        <v>12</v>
      </c>
      <c r="D177" s="343"/>
      <c r="E177" s="343"/>
      <c r="F177" s="343"/>
      <c r="G177" s="343"/>
      <c r="H177" s="343"/>
      <c r="I177" s="343"/>
      <c r="J177" s="343"/>
      <c r="K177" s="343"/>
      <c r="L177" s="343"/>
      <c r="M177" s="396"/>
      <c r="N177" s="396"/>
      <c r="O177" s="396"/>
      <c r="P177" s="396"/>
      <c r="Q177" s="396" t="s">
        <v>71</v>
      </c>
      <c r="R177" s="396"/>
      <c r="S177" s="396"/>
      <c r="T177" s="396"/>
      <c r="U177" s="383" t="s">
        <v>67</v>
      </c>
      <c r="V177" s="383"/>
      <c r="W177" s="383"/>
      <c r="X177" s="383"/>
      <c r="Y177" s="425" t="s">
        <v>72</v>
      </c>
      <c r="Z177" s="425"/>
      <c r="AA177" s="425"/>
      <c r="AB177" s="425"/>
      <c r="AC177" s="425" t="s">
        <v>15</v>
      </c>
      <c r="AD177" s="425"/>
      <c r="AE177" s="425"/>
      <c r="AF177" s="425"/>
      <c r="AG177" s="396"/>
      <c r="AH177" s="396"/>
      <c r="AI177" s="396"/>
      <c r="AJ177" s="474"/>
      <c r="AK177" s="161"/>
      <c r="AL177" s="160"/>
      <c r="AM177" s="160"/>
      <c r="AN177" s="160"/>
      <c r="AO177" s="160"/>
      <c r="AP177" s="160"/>
    </row>
    <row r="178" spans="2:43" s="1" customFormat="1" ht="10.199999999999999">
      <c r="B178" s="38" t="s">
        <v>13</v>
      </c>
      <c r="C178" s="67" t="s">
        <v>14</v>
      </c>
      <c r="D178" s="343"/>
      <c r="E178" s="343"/>
      <c r="F178" s="343"/>
      <c r="G178" s="343"/>
      <c r="H178" s="343"/>
      <c r="I178" s="343"/>
      <c r="J178" s="343"/>
      <c r="K178" s="343"/>
      <c r="L178" s="343"/>
      <c r="M178" s="396"/>
      <c r="N178" s="396"/>
      <c r="O178" s="396"/>
      <c r="P178" s="396"/>
      <c r="Q178" s="396"/>
      <c r="R178" s="396"/>
      <c r="S178" s="396"/>
      <c r="T178" s="396"/>
      <c r="U178" s="384"/>
      <c r="V178" s="384"/>
      <c r="W178" s="384"/>
      <c r="X178" s="384"/>
      <c r="Y178" s="426"/>
      <c r="Z178" s="426"/>
      <c r="AA178" s="426"/>
      <c r="AB178" s="426"/>
      <c r="AC178" s="426"/>
      <c r="AD178" s="426"/>
      <c r="AE178" s="426"/>
      <c r="AF178" s="426"/>
      <c r="AG178" s="396"/>
      <c r="AH178" s="396"/>
      <c r="AI178" s="396"/>
      <c r="AJ178" s="474"/>
      <c r="AK178" s="161"/>
      <c r="AL178" s="160"/>
      <c r="AM178" s="160"/>
      <c r="AN178" s="160"/>
      <c r="AO178" s="160"/>
      <c r="AP178" s="160"/>
    </row>
    <row r="179" spans="2:43" s="1" customFormat="1" ht="10.199999999999999">
      <c r="B179" s="37"/>
      <c r="C179" s="67" t="s">
        <v>16</v>
      </c>
      <c r="D179" s="343"/>
      <c r="E179" s="343"/>
      <c r="F179" s="343"/>
      <c r="G179" s="343"/>
      <c r="H179" s="343"/>
      <c r="I179" s="343"/>
      <c r="J179" s="343"/>
      <c r="K179" s="343"/>
      <c r="L179" s="343"/>
      <c r="M179" s="396"/>
      <c r="N179" s="396"/>
      <c r="O179" s="396"/>
      <c r="P179" s="396"/>
      <c r="Q179" s="396"/>
      <c r="R179" s="396"/>
      <c r="S179" s="396"/>
      <c r="T179" s="396"/>
      <c r="U179" s="384"/>
      <c r="V179" s="384"/>
      <c r="W179" s="384"/>
      <c r="X179" s="384"/>
      <c r="Y179" s="426"/>
      <c r="Z179" s="426"/>
      <c r="AA179" s="426"/>
      <c r="AB179" s="426"/>
      <c r="AC179" s="426"/>
      <c r="AD179" s="426"/>
      <c r="AE179" s="426"/>
      <c r="AF179" s="426"/>
      <c r="AG179" s="396"/>
      <c r="AH179" s="396"/>
      <c r="AI179" s="396"/>
      <c r="AJ179" s="474"/>
      <c r="AK179" s="161"/>
      <c r="AL179" s="160"/>
      <c r="AM179" s="160"/>
      <c r="AN179" s="160"/>
      <c r="AO179" s="160"/>
      <c r="AP179" s="160"/>
    </row>
    <row r="180" spans="2:43" s="1" customFormat="1" ht="10.199999999999999">
      <c r="B180" s="37"/>
      <c r="C180" s="67"/>
      <c r="D180" s="344"/>
      <c r="E180" s="344"/>
      <c r="F180" s="344"/>
      <c r="G180" s="344"/>
      <c r="H180" s="344"/>
      <c r="I180" s="344"/>
      <c r="J180" s="344"/>
      <c r="K180" s="344"/>
      <c r="L180" s="344"/>
      <c r="M180" s="396"/>
      <c r="N180" s="396"/>
      <c r="O180" s="396"/>
      <c r="P180" s="396"/>
      <c r="Q180" s="396"/>
      <c r="R180" s="396"/>
      <c r="S180" s="396"/>
      <c r="T180" s="396"/>
      <c r="U180" s="385"/>
      <c r="V180" s="385"/>
      <c r="W180" s="385"/>
      <c r="X180" s="385"/>
      <c r="Y180" s="463"/>
      <c r="Z180" s="463"/>
      <c r="AA180" s="463"/>
      <c r="AB180" s="463"/>
      <c r="AC180" s="463"/>
      <c r="AD180" s="463"/>
      <c r="AE180" s="463"/>
      <c r="AF180" s="463"/>
      <c r="AG180" s="396"/>
      <c r="AH180" s="396"/>
      <c r="AI180" s="396"/>
      <c r="AJ180" s="474"/>
      <c r="AK180" s="161"/>
      <c r="AL180" s="160"/>
      <c r="AM180" s="160"/>
      <c r="AN180" s="160"/>
      <c r="AO180" s="160"/>
      <c r="AP180" s="160"/>
    </row>
    <row r="181" spans="2:43" ht="13.8" thickBot="1">
      <c r="B181" s="110">
        <v>1</v>
      </c>
      <c r="C181" s="170">
        <v>2</v>
      </c>
      <c r="D181" s="321">
        <v>3</v>
      </c>
      <c r="E181" s="321"/>
      <c r="F181" s="321"/>
      <c r="G181" s="321"/>
      <c r="H181" s="321"/>
      <c r="I181" s="321"/>
      <c r="J181" s="321"/>
      <c r="K181" s="321"/>
      <c r="L181" s="321"/>
      <c r="M181" s="380" t="s">
        <v>17</v>
      </c>
      <c r="N181" s="380"/>
      <c r="O181" s="380"/>
      <c r="P181" s="380"/>
      <c r="Q181" s="380" t="s">
        <v>18</v>
      </c>
      <c r="R181" s="380"/>
      <c r="S181" s="380"/>
      <c r="T181" s="380"/>
      <c r="U181" s="380" t="s">
        <v>19</v>
      </c>
      <c r="V181" s="380"/>
      <c r="W181" s="380"/>
      <c r="X181" s="380"/>
      <c r="Y181" s="381" t="s">
        <v>20</v>
      </c>
      <c r="Z181" s="381"/>
      <c r="AA181" s="381"/>
      <c r="AB181" s="381"/>
      <c r="AC181" s="380" t="s">
        <v>21</v>
      </c>
      <c r="AD181" s="380"/>
      <c r="AE181" s="380"/>
      <c r="AF181" s="380"/>
      <c r="AG181" s="380" t="s">
        <v>22</v>
      </c>
      <c r="AH181" s="380"/>
      <c r="AI181" s="380"/>
      <c r="AJ181" s="429"/>
      <c r="AK181" s="161"/>
      <c r="AL181" s="160"/>
      <c r="AM181" s="160"/>
      <c r="AN181" s="160"/>
      <c r="AO181" s="160"/>
      <c r="AP181" s="160"/>
      <c r="AQ181" s="1"/>
    </row>
    <row r="182" spans="2:43" ht="21">
      <c r="B182" s="111" t="s">
        <v>52</v>
      </c>
      <c r="C182" s="90" t="s">
        <v>53</v>
      </c>
      <c r="D182" s="333" t="s">
        <v>24</v>
      </c>
      <c r="E182" s="334"/>
      <c r="F182" s="334"/>
      <c r="G182" s="334"/>
      <c r="H182" s="334"/>
      <c r="I182" s="334"/>
      <c r="J182" s="334"/>
      <c r="K182" s="334"/>
      <c r="L182" s="335"/>
      <c r="M182" s="486" t="s">
        <v>24</v>
      </c>
      <c r="N182" s="486"/>
      <c r="O182" s="486"/>
      <c r="P182" s="486"/>
      <c r="Q182" s="486" t="s">
        <v>24</v>
      </c>
      <c r="R182" s="486"/>
      <c r="S182" s="486"/>
      <c r="T182" s="486"/>
      <c r="U182" s="441">
        <f>SUM(U184:U185)</f>
        <v>0</v>
      </c>
      <c r="V182" s="441"/>
      <c r="W182" s="441"/>
      <c r="X182" s="441"/>
      <c r="Y182" s="441">
        <f>SUM(Y184:Y185)</f>
        <v>0</v>
      </c>
      <c r="Z182" s="441"/>
      <c r="AA182" s="441"/>
      <c r="AB182" s="441"/>
      <c r="AC182" s="441">
        <f>SUM(AC184:AC185)</f>
        <v>0</v>
      </c>
      <c r="AD182" s="441"/>
      <c r="AE182" s="441"/>
      <c r="AF182" s="441"/>
      <c r="AG182" s="486" t="s">
        <v>24</v>
      </c>
      <c r="AH182" s="486"/>
      <c r="AI182" s="486"/>
      <c r="AJ182" s="487"/>
      <c r="AK182" s="161"/>
      <c r="AL182" s="160"/>
      <c r="AM182" s="162"/>
      <c r="AN182" s="162"/>
      <c r="AO182" s="162"/>
      <c r="AP182" s="162"/>
      <c r="AQ182" s="1"/>
    </row>
    <row r="183" spans="2:43" hidden="1">
      <c r="B183" s="112" t="s">
        <v>37</v>
      </c>
      <c r="C183" s="91"/>
      <c r="D183" s="322"/>
      <c r="E183" s="323"/>
      <c r="F183" s="323"/>
      <c r="G183" s="323"/>
      <c r="H183" s="323"/>
      <c r="I183" s="323"/>
      <c r="J183" s="323"/>
      <c r="K183" s="324"/>
      <c r="L183" s="171"/>
      <c r="M183" s="392"/>
      <c r="N183" s="393"/>
      <c r="O183" s="393"/>
      <c r="P183" s="394"/>
      <c r="Q183" s="392"/>
      <c r="R183" s="393"/>
      <c r="S183" s="393"/>
      <c r="T183" s="394"/>
      <c r="U183" s="351"/>
      <c r="V183" s="352"/>
      <c r="W183" s="352"/>
      <c r="X183" s="353"/>
      <c r="Y183" s="488"/>
      <c r="Z183" s="489"/>
      <c r="AA183" s="489"/>
      <c r="AB183" s="490"/>
      <c r="AC183" s="488"/>
      <c r="AD183" s="489"/>
      <c r="AE183" s="489"/>
      <c r="AF183" s="490"/>
      <c r="AG183" s="392"/>
      <c r="AH183" s="393"/>
      <c r="AI183" s="393"/>
      <c r="AJ183" s="482"/>
      <c r="AK183" s="161"/>
      <c r="AL183" s="160"/>
      <c r="AM183" s="159"/>
      <c r="AN183" s="159"/>
      <c r="AO183" s="159"/>
      <c r="AP183" s="159"/>
    </row>
    <row r="184" spans="2:43" ht="21">
      <c r="B184" s="112" t="s">
        <v>89</v>
      </c>
      <c r="C184" s="95" t="s">
        <v>54</v>
      </c>
      <c r="D184" s="322" t="s">
        <v>24</v>
      </c>
      <c r="E184" s="323"/>
      <c r="F184" s="323"/>
      <c r="G184" s="323"/>
      <c r="H184" s="323"/>
      <c r="I184" s="323"/>
      <c r="J184" s="323"/>
      <c r="K184" s="323"/>
      <c r="L184" s="324"/>
      <c r="M184" s="376" t="s">
        <v>24</v>
      </c>
      <c r="N184" s="376"/>
      <c r="O184" s="376"/>
      <c r="P184" s="376"/>
      <c r="Q184" s="376" t="s">
        <v>24</v>
      </c>
      <c r="R184" s="376"/>
      <c r="S184" s="376"/>
      <c r="T184" s="376"/>
      <c r="U184" s="307"/>
      <c r="V184" s="307"/>
      <c r="W184" s="307"/>
      <c r="X184" s="307"/>
      <c r="Y184" s="307"/>
      <c r="Z184" s="307"/>
      <c r="AA184" s="307"/>
      <c r="AB184" s="307"/>
      <c r="AC184" s="311">
        <f>U184+Y184</f>
        <v>0</v>
      </c>
      <c r="AD184" s="311"/>
      <c r="AE184" s="311"/>
      <c r="AF184" s="311"/>
      <c r="AG184" s="376" t="s">
        <v>24</v>
      </c>
      <c r="AH184" s="376"/>
      <c r="AI184" s="376"/>
      <c r="AJ184" s="481"/>
      <c r="AK184" s="161"/>
      <c r="AL184" s="160"/>
      <c r="AM184" s="159"/>
      <c r="AN184" s="159"/>
      <c r="AO184" s="159"/>
      <c r="AP184" s="159"/>
    </row>
    <row r="185" spans="2:43" ht="21.6" thickBot="1">
      <c r="B185" s="112" t="s">
        <v>90</v>
      </c>
      <c r="C185" s="94" t="s">
        <v>55</v>
      </c>
      <c r="D185" s="339" t="s">
        <v>24</v>
      </c>
      <c r="E185" s="340"/>
      <c r="F185" s="340"/>
      <c r="G185" s="340"/>
      <c r="H185" s="340"/>
      <c r="I185" s="340"/>
      <c r="J185" s="340"/>
      <c r="K185" s="340"/>
      <c r="L185" s="341"/>
      <c r="M185" s="382" t="s">
        <v>24</v>
      </c>
      <c r="N185" s="382"/>
      <c r="O185" s="382"/>
      <c r="P185" s="382"/>
      <c r="Q185" s="382" t="s">
        <v>24</v>
      </c>
      <c r="R185" s="382"/>
      <c r="S185" s="382"/>
      <c r="T185" s="382"/>
      <c r="U185" s="379"/>
      <c r="V185" s="379"/>
      <c r="W185" s="379"/>
      <c r="X185" s="379"/>
      <c r="Y185" s="379"/>
      <c r="Z185" s="379"/>
      <c r="AA185" s="379"/>
      <c r="AB185" s="379"/>
      <c r="AC185" s="386">
        <f>U185+Y185</f>
        <v>0</v>
      </c>
      <c r="AD185" s="386"/>
      <c r="AE185" s="386"/>
      <c r="AF185" s="386"/>
      <c r="AG185" s="382" t="s">
        <v>24</v>
      </c>
      <c r="AH185" s="382"/>
      <c r="AI185" s="382"/>
      <c r="AJ185" s="395"/>
      <c r="AK185" s="161"/>
      <c r="AL185" s="160"/>
      <c r="AM185" s="159"/>
      <c r="AN185" s="159"/>
      <c r="AO185" s="159"/>
      <c r="AP185" s="159"/>
    </row>
    <row r="186" spans="2:43">
      <c r="B186" s="45"/>
      <c r="C186" s="32"/>
      <c r="D186" s="32"/>
      <c r="E186" s="32"/>
      <c r="F186" s="32"/>
      <c r="G186" s="32"/>
      <c r="H186" s="32"/>
      <c r="I186" s="32"/>
      <c r="J186" s="32"/>
      <c r="K186" s="177"/>
      <c r="L186" s="177"/>
      <c r="M186" s="177"/>
      <c r="N186" s="177"/>
      <c r="O186" s="177"/>
      <c r="P186" s="182"/>
      <c r="Q186" s="177"/>
      <c r="R186" s="177"/>
      <c r="S186" s="182"/>
      <c r="T186" s="177"/>
      <c r="U186" s="177"/>
      <c r="V186" s="182"/>
      <c r="W186" s="177"/>
      <c r="X186" s="177"/>
      <c r="Y186" s="47"/>
      <c r="Z186" s="177"/>
      <c r="AA186" s="177"/>
      <c r="AB186" s="182"/>
      <c r="AC186" s="177"/>
      <c r="AD186" s="177"/>
      <c r="AF186" s="177"/>
      <c r="AG186" s="177"/>
      <c r="AK186" s="161"/>
      <c r="AL186" s="160"/>
      <c r="AM186" s="159"/>
      <c r="AN186" s="159"/>
      <c r="AO186" s="159"/>
      <c r="AP186" s="159"/>
    </row>
    <row r="187" spans="2:43">
      <c r="B187" s="52"/>
      <c r="C187" s="52"/>
      <c r="D187" s="52"/>
      <c r="E187" s="52"/>
      <c r="F187" s="52"/>
      <c r="G187" s="52"/>
      <c r="H187" s="52"/>
      <c r="I187" s="52"/>
      <c r="J187" s="52"/>
      <c r="K187" s="182"/>
      <c r="L187" s="182"/>
      <c r="M187" s="182"/>
      <c r="N187" s="182"/>
      <c r="O187" s="182"/>
      <c r="P187" s="177"/>
      <c r="Q187" s="182"/>
      <c r="R187" s="182"/>
      <c r="S187" s="177"/>
      <c r="T187" s="182"/>
      <c r="U187" s="182"/>
      <c r="V187" s="177"/>
      <c r="W187" s="182"/>
      <c r="X187" s="182"/>
      <c r="Y187" s="34"/>
      <c r="Z187" s="182"/>
      <c r="AA187" s="182"/>
      <c r="AB187" s="177"/>
      <c r="AC187" s="182"/>
      <c r="AD187" s="182"/>
      <c r="AF187" s="182"/>
      <c r="AG187" s="182"/>
      <c r="AK187" s="161"/>
      <c r="AL187" s="160"/>
      <c r="AM187" s="159"/>
      <c r="AN187" s="159"/>
      <c r="AO187" s="159"/>
      <c r="AP187" s="159"/>
    </row>
    <row r="188" spans="2:43">
      <c r="B188" s="53" t="s">
        <v>75</v>
      </c>
      <c r="C188" s="54"/>
      <c r="D188" s="54"/>
      <c r="E188" s="54"/>
      <c r="F188" s="55"/>
      <c r="G188" s="55"/>
      <c r="H188" s="55"/>
      <c r="I188" s="363"/>
      <c r="J188" s="363"/>
      <c r="K188" s="363"/>
      <c r="L188" s="363"/>
      <c r="M188" s="363"/>
      <c r="N188" s="363"/>
      <c r="O188" s="363"/>
      <c r="P188" s="57"/>
      <c r="Q188" s="57"/>
      <c r="R188" s="57"/>
      <c r="S188" s="369" t="s">
        <v>76</v>
      </c>
      <c r="T188" s="369"/>
      <c r="U188" s="369"/>
      <c r="V188" s="369"/>
      <c r="W188" s="369"/>
      <c r="X188" s="369"/>
      <c r="Y188" s="56"/>
      <c r="Z188" s="58"/>
      <c r="AA188" s="58"/>
      <c r="AB188" s="18"/>
      <c r="AC188" s="59"/>
      <c r="AD188" s="368"/>
      <c r="AE188" s="368"/>
      <c r="AF188" s="368"/>
      <c r="AG188" s="368"/>
      <c r="AH188" s="368"/>
      <c r="AI188" s="368"/>
      <c r="AJ188" s="368"/>
      <c r="AK188" s="161"/>
      <c r="AL188" s="160"/>
      <c r="AM188" s="159"/>
      <c r="AN188" s="159"/>
      <c r="AO188" s="159"/>
      <c r="AP188" s="159"/>
    </row>
    <row r="189" spans="2:43">
      <c r="B189" s="60"/>
      <c r="C189" s="362" t="s">
        <v>63</v>
      </c>
      <c r="D189" s="362"/>
      <c r="E189" s="362"/>
      <c r="F189" s="61"/>
      <c r="G189" s="61"/>
      <c r="H189" s="61"/>
      <c r="I189" s="362" t="s">
        <v>56</v>
      </c>
      <c r="J189" s="362"/>
      <c r="K189" s="362"/>
      <c r="L189" s="362"/>
      <c r="M189" s="362"/>
      <c r="N189" s="362"/>
      <c r="O189" s="362"/>
      <c r="P189" s="61"/>
      <c r="Q189" s="61"/>
      <c r="R189" s="61"/>
      <c r="S189" s="369"/>
      <c r="T189" s="369"/>
      <c r="U189" s="369"/>
      <c r="V189" s="369"/>
      <c r="W189" s="369"/>
      <c r="X189" s="369"/>
      <c r="Y189" s="364" t="s">
        <v>63</v>
      </c>
      <c r="Z189" s="364"/>
      <c r="AA189" s="364"/>
      <c r="AB189" s="364"/>
      <c r="AC189" s="43"/>
      <c r="AD189" s="362" t="s">
        <v>56</v>
      </c>
      <c r="AE189" s="362"/>
      <c r="AF189" s="362"/>
      <c r="AG189" s="362"/>
      <c r="AH189" s="362"/>
      <c r="AI189" s="362"/>
      <c r="AJ189" s="362"/>
    </row>
    <row r="190" spans="2:43">
      <c r="B190" s="62"/>
      <c r="M190" s="3"/>
      <c r="N190" s="3"/>
      <c r="O190" s="3"/>
      <c r="P190" s="61"/>
      <c r="Q190" s="3"/>
      <c r="R190" s="3"/>
      <c r="S190" s="61"/>
      <c r="T190" s="3"/>
      <c r="U190" s="3"/>
      <c r="V190" s="173"/>
      <c r="W190" s="3"/>
      <c r="X190" s="3"/>
      <c r="Y190" s="61"/>
      <c r="Z190" s="61"/>
      <c r="AA190" s="61"/>
      <c r="AB190" s="61"/>
      <c r="AC190" s="43"/>
      <c r="AD190" s="43"/>
      <c r="AF190" s="43"/>
      <c r="AG190" s="43"/>
    </row>
    <row r="191" spans="2:43">
      <c r="B191" s="60" t="s">
        <v>74</v>
      </c>
      <c r="C191" s="63"/>
      <c r="D191" s="63"/>
      <c r="E191" s="63"/>
      <c r="F191" s="61"/>
      <c r="G191" s="61"/>
      <c r="H191" s="61"/>
      <c r="I191" s="391"/>
      <c r="J191" s="391"/>
      <c r="K191" s="391"/>
      <c r="L191" s="391"/>
      <c r="M191" s="391"/>
      <c r="N191" s="391"/>
      <c r="O191" s="391"/>
      <c r="P191" s="3"/>
      <c r="Q191" s="3"/>
      <c r="R191" s="3"/>
      <c r="S191" s="3"/>
      <c r="T191" s="3"/>
      <c r="U191" s="3"/>
      <c r="V191" s="3"/>
      <c r="W191" s="3"/>
      <c r="X191" s="3"/>
      <c r="Y191" s="64"/>
      <c r="Z191" s="3"/>
      <c r="AA191" s="3"/>
      <c r="AB191" s="3"/>
      <c r="AC191" s="3"/>
      <c r="AD191" s="3"/>
      <c r="AF191" s="3"/>
      <c r="AG191" s="3"/>
    </row>
    <row r="192" spans="2:43">
      <c r="B192" s="60"/>
      <c r="C192" s="362" t="s">
        <v>63</v>
      </c>
      <c r="D192" s="362"/>
      <c r="E192" s="362"/>
      <c r="F192" s="61"/>
      <c r="G192" s="61"/>
      <c r="H192" s="61"/>
      <c r="I192" s="362" t="s">
        <v>56</v>
      </c>
      <c r="J192" s="362"/>
      <c r="K192" s="362"/>
      <c r="L192" s="362"/>
      <c r="M192" s="362"/>
      <c r="N192" s="362"/>
      <c r="O192" s="362"/>
      <c r="P192" s="4"/>
      <c r="Q192" s="16"/>
      <c r="R192" s="16"/>
      <c r="S192" s="4"/>
      <c r="T192" s="16"/>
      <c r="U192" s="16"/>
      <c r="V192" s="4"/>
      <c r="W192" s="16"/>
      <c r="X192" s="16"/>
      <c r="Y192" s="65"/>
      <c r="Z192" s="16"/>
      <c r="AA192" s="16"/>
      <c r="AC192" s="16"/>
      <c r="AD192" s="16"/>
      <c r="AF192" s="16"/>
      <c r="AG192" s="16"/>
    </row>
    <row r="193" spans="2:38">
      <c r="B193" s="60"/>
      <c r="C193" s="43"/>
      <c r="D193" s="43"/>
      <c r="E193" s="43"/>
      <c r="F193" s="61"/>
      <c r="G193" s="61"/>
      <c r="H193" s="61"/>
      <c r="I193" s="43"/>
      <c r="J193" s="43"/>
      <c r="K193" s="43"/>
      <c r="L193" s="43"/>
      <c r="M193" s="43"/>
      <c r="N193" s="43"/>
      <c r="O193" s="43"/>
      <c r="P193" s="4"/>
      <c r="Q193" s="16"/>
      <c r="R193" s="16"/>
      <c r="S193" s="4"/>
      <c r="T193" s="16"/>
      <c r="U193" s="16"/>
      <c r="V193" s="4"/>
      <c r="W193" s="16"/>
      <c r="X193" s="16"/>
      <c r="Y193" s="65"/>
      <c r="Z193" s="16"/>
      <c r="AA193" s="16"/>
      <c r="AC193" s="16"/>
      <c r="AD193" s="16"/>
      <c r="AF193" s="16"/>
      <c r="AG193" s="16"/>
    </row>
    <row r="194" spans="2:38">
      <c r="B194" s="346" t="s">
        <v>105</v>
      </c>
      <c r="C194" s="346"/>
      <c r="D194" s="346"/>
      <c r="E194" s="346"/>
      <c r="F194" s="61"/>
      <c r="G194" s="61"/>
      <c r="H194" s="61"/>
      <c r="I194" s="43"/>
      <c r="J194" s="43"/>
      <c r="K194" s="43"/>
      <c r="L194" s="43"/>
      <c r="M194" s="43"/>
      <c r="N194" s="43"/>
      <c r="O194" s="43"/>
      <c r="P194" s="4"/>
      <c r="Q194" s="16"/>
      <c r="R194" s="16"/>
      <c r="S194" s="4"/>
      <c r="T194" s="16"/>
      <c r="U194" s="16"/>
      <c r="V194" s="4"/>
      <c r="W194" s="16"/>
      <c r="X194" s="16"/>
      <c r="Y194" s="65"/>
      <c r="Z194" s="16"/>
      <c r="AA194" s="16"/>
      <c r="AC194" s="16"/>
      <c r="AD194" s="16"/>
      <c r="AF194" s="16"/>
      <c r="AG194" s="16"/>
    </row>
    <row r="195" spans="2:38">
      <c r="B195" s="173"/>
      <c r="C195" s="173"/>
      <c r="D195" s="173"/>
      <c r="E195" s="173"/>
      <c r="F195" s="61"/>
      <c r="G195" s="61"/>
      <c r="H195" s="61"/>
      <c r="I195" s="43"/>
      <c r="J195" s="43"/>
      <c r="K195" s="43"/>
      <c r="L195" s="43"/>
      <c r="M195" s="43"/>
      <c r="N195" s="43"/>
      <c r="O195" s="43"/>
      <c r="P195" s="4"/>
      <c r="Q195" s="16"/>
      <c r="R195" s="16"/>
      <c r="S195" s="4"/>
      <c r="T195" s="16"/>
      <c r="U195" s="16"/>
      <c r="V195" s="4"/>
      <c r="W195" s="16"/>
      <c r="X195" s="16"/>
      <c r="Y195" s="65"/>
      <c r="Z195" s="16"/>
      <c r="AA195" s="16"/>
      <c r="AC195" s="16"/>
      <c r="AD195" s="16"/>
      <c r="AF195" s="16"/>
      <c r="AG195" s="16"/>
    </row>
    <row r="196" spans="2:38" hidden="1"/>
    <row r="197" spans="2:38" ht="48" hidden="1" customHeight="1" thickTop="1" thickBot="1">
      <c r="D197" s="518"/>
      <c r="E197" s="519"/>
      <c r="F197" s="519"/>
      <c r="G197" s="519"/>
      <c r="H197" s="519"/>
      <c r="I197" s="519"/>
      <c r="J197" s="519"/>
      <c r="K197" s="519"/>
      <c r="L197" s="519"/>
      <c r="M197" s="522" t="s">
        <v>109</v>
      </c>
      <c r="N197" s="522"/>
      <c r="O197" s="522"/>
      <c r="P197" s="522"/>
      <c r="Q197" s="522"/>
      <c r="R197" s="522"/>
      <c r="S197" s="522"/>
      <c r="T197" s="523"/>
    </row>
    <row r="198" spans="2:38" ht="3.75" hidden="1" customHeight="1" thickTop="1" thickBot="1">
      <c r="D198" s="520"/>
      <c r="E198" s="520"/>
      <c r="F198" s="520"/>
      <c r="G198" s="520"/>
      <c r="H198" s="520"/>
      <c r="I198" s="520"/>
      <c r="J198" s="520"/>
      <c r="K198" s="520"/>
      <c r="L198" s="183"/>
      <c r="M198" s="546"/>
      <c r="N198" s="546"/>
      <c r="O198" s="546"/>
      <c r="P198" s="546"/>
      <c r="Q198" s="546"/>
      <c r="R198" s="546"/>
      <c r="S198" s="546"/>
      <c r="T198" s="546"/>
    </row>
    <row r="199" spans="2:38" ht="13.8" hidden="1" thickTop="1">
      <c r="B199" s="4"/>
      <c r="C199" s="4"/>
      <c r="D199" s="512" t="s">
        <v>96</v>
      </c>
      <c r="E199" s="513"/>
      <c r="F199" s="513"/>
      <c r="G199" s="513"/>
      <c r="H199" s="513"/>
      <c r="I199" s="513"/>
      <c r="J199" s="513"/>
      <c r="K199" s="513"/>
      <c r="L199" s="513"/>
      <c r="M199" s="508"/>
      <c r="N199" s="508"/>
      <c r="O199" s="508"/>
      <c r="P199" s="508"/>
      <c r="Q199" s="508"/>
      <c r="R199" s="508"/>
      <c r="S199" s="508"/>
      <c r="T199" s="509"/>
      <c r="U199" s="4"/>
      <c r="V199" s="4"/>
      <c r="W199" s="4"/>
      <c r="X199" s="4"/>
      <c r="Y199" s="4"/>
      <c r="Z199" s="4"/>
      <c r="AA199" s="4"/>
      <c r="AC199" s="4"/>
      <c r="AD199" s="4"/>
      <c r="AF199" s="4"/>
      <c r="AG199" s="4"/>
      <c r="AK199" s="4"/>
      <c r="AL199" s="4"/>
    </row>
    <row r="200" spans="2:38" hidden="1">
      <c r="B200" s="4"/>
      <c r="C200" s="4"/>
      <c r="D200" s="360" t="s">
        <v>97</v>
      </c>
      <c r="E200" s="361"/>
      <c r="F200" s="361"/>
      <c r="G200" s="361"/>
      <c r="H200" s="361"/>
      <c r="I200" s="361"/>
      <c r="J200" s="361"/>
      <c r="K200" s="361"/>
      <c r="L200" s="361"/>
      <c r="M200" s="497"/>
      <c r="N200" s="497"/>
      <c r="O200" s="497"/>
      <c r="P200" s="497"/>
      <c r="Q200" s="497"/>
      <c r="R200" s="497"/>
      <c r="S200" s="497"/>
      <c r="T200" s="498"/>
      <c r="U200" s="4"/>
      <c r="V200" s="4"/>
      <c r="W200" s="4"/>
      <c r="X200" s="4"/>
      <c r="Y200" s="4"/>
      <c r="Z200" s="4"/>
      <c r="AA200" s="4"/>
      <c r="AC200" s="4"/>
      <c r="AD200" s="4"/>
      <c r="AF200" s="4"/>
      <c r="AG200" s="4"/>
      <c r="AK200" s="4"/>
      <c r="AL200" s="4"/>
    </row>
    <row r="201" spans="2:38" hidden="1">
      <c r="B201" s="4"/>
      <c r="C201" s="4"/>
      <c r="D201" s="360" t="s">
        <v>98</v>
      </c>
      <c r="E201" s="361"/>
      <c r="F201" s="361"/>
      <c r="G201" s="361"/>
      <c r="H201" s="361"/>
      <c r="I201" s="361"/>
      <c r="J201" s="361"/>
      <c r="K201" s="361"/>
      <c r="L201" s="361"/>
      <c r="M201" s="347"/>
      <c r="N201" s="347"/>
      <c r="O201" s="347"/>
      <c r="P201" s="347"/>
      <c r="Q201" s="347"/>
      <c r="R201" s="347"/>
      <c r="S201" s="347"/>
      <c r="T201" s="348"/>
      <c r="U201" s="4"/>
      <c r="V201" s="4"/>
      <c r="W201" s="4"/>
      <c r="X201" s="4"/>
      <c r="Y201" s="4"/>
      <c r="Z201" s="4"/>
      <c r="AA201" s="4"/>
      <c r="AC201" s="4"/>
      <c r="AD201" s="4"/>
      <c r="AF201" s="4"/>
      <c r="AG201" s="4"/>
      <c r="AK201" s="4"/>
      <c r="AL201" s="4"/>
    </row>
    <row r="202" spans="2:38" hidden="1">
      <c r="B202" s="4"/>
      <c r="C202" s="4"/>
      <c r="D202" s="360" t="s">
        <v>99</v>
      </c>
      <c r="E202" s="361"/>
      <c r="F202" s="361"/>
      <c r="G202" s="361"/>
      <c r="H202" s="361"/>
      <c r="I202" s="361"/>
      <c r="J202" s="361"/>
      <c r="K202" s="361"/>
      <c r="L202" s="361"/>
      <c r="M202" s="347"/>
      <c r="N202" s="347"/>
      <c r="O202" s="347"/>
      <c r="P202" s="347"/>
      <c r="Q202" s="347"/>
      <c r="R202" s="347"/>
      <c r="S202" s="347"/>
      <c r="T202" s="348"/>
      <c r="U202" s="4"/>
      <c r="V202" s="4"/>
      <c r="W202" s="4"/>
      <c r="X202" s="4"/>
      <c r="Y202" s="4"/>
      <c r="Z202" s="4"/>
      <c r="AA202" s="4"/>
      <c r="AC202" s="4"/>
      <c r="AD202" s="4"/>
      <c r="AF202" s="4"/>
      <c r="AG202" s="4"/>
      <c r="AK202" s="4"/>
      <c r="AL202" s="4"/>
    </row>
    <row r="203" spans="2:38" hidden="1">
      <c r="B203" s="4"/>
      <c r="C203" s="4"/>
      <c r="D203" s="360" t="s">
        <v>100</v>
      </c>
      <c r="E203" s="361"/>
      <c r="F203" s="361"/>
      <c r="G203" s="361"/>
      <c r="H203" s="361"/>
      <c r="I203" s="361"/>
      <c r="J203" s="361"/>
      <c r="K203" s="361"/>
      <c r="L203" s="361"/>
      <c r="M203" s="347"/>
      <c r="N203" s="347"/>
      <c r="O203" s="347"/>
      <c r="P203" s="347"/>
      <c r="Q203" s="347"/>
      <c r="R203" s="347"/>
      <c r="S203" s="347"/>
      <c r="T203" s="348"/>
      <c r="U203" s="4"/>
      <c r="V203" s="4"/>
      <c r="W203" s="4"/>
      <c r="X203" s="4"/>
      <c r="Y203" s="4"/>
      <c r="Z203" s="4"/>
      <c r="AA203" s="4"/>
      <c r="AC203" s="4"/>
      <c r="AD203" s="4"/>
      <c r="AF203" s="4"/>
      <c r="AG203" s="4"/>
      <c r="AK203" s="4"/>
      <c r="AL203" s="4"/>
    </row>
    <row r="204" spans="2:38" hidden="1">
      <c r="B204" s="4"/>
      <c r="C204" s="4"/>
      <c r="D204" s="360" t="s">
        <v>101</v>
      </c>
      <c r="E204" s="361"/>
      <c r="F204" s="361"/>
      <c r="G204" s="361"/>
      <c r="H204" s="361"/>
      <c r="I204" s="361"/>
      <c r="J204" s="361"/>
      <c r="K204" s="361"/>
      <c r="L204" s="361"/>
      <c r="M204" s="497"/>
      <c r="N204" s="497"/>
      <c r="O204" s="497"/>
      <c r="P204" s="497"/>
      <c r="Q204" s="497"/>
      <c r="R204" s="497"/>
      <c r="S204" s="497"/>
      <c r="T204" s="498"/>
      <c r="U204" s="4"/>
      <c r="V204" s="4"/>
      <c r="W204" s="4"/>
      <c r="X204" s="4"/>
      <c r="Y204" s="4"/>
      <c r="Z204" s="4"/>
      <c r="AA204" s="4"/>
      <c r="AC204" s="4"/>
      <c r="AD204" s="4"/>
      <c r="AF204" s="4"/>
      <c r="AG204" s="4"/>
      <c r="AK204" s="4"/>
      <c r="AL204" s="4"/>
    </row>
    <row r="205" spans="2:38" hidden="1">
      <c r="B205" s="4"/>
      <c r="C205" s="4"/>
      <c r="D205" s="360" t="s">
        <v>102</v>
      </c>
      <c r="E205" s="361"/>
      <c r="F205" s="361"/>
      <c r="G205" s="361"/>
      <c r="H205" s="361"/>
      <c r="I205" s="361"/>
      <c r="J205" s="361"/>
      <c r="K205" s="361"/>
      <c r="L205" s="361"/>
      <c r="M205" s="497"/>
      <c r="N205" s="497"/>
      <c r="O205" s="497"/>
      <c r="P205" s="497"/>
      <c r="Q205" s="497"/>
      <c r="R205" s="497"/>
      <c r="S205" s="497"/>
      <c r="T205" s="498"/>
      <c r="U205" s="4"/>
      <c r="V205" s="4"/>
      <c r="W205" s="4"/>
      <c r="X205" s="4"/>
      <c r="Y205" s="4"/>
      <c r="Z205" s="4"/>
      <c r="AA205" s="4"/>
      <c r="AC205" s="4"/>
      <c r="AD205" s="4"/>
      <c r="AF205" s="4"/>
      <c r="AG205" s="4"/>
      <c r="AK205" s="4"/>
      <c r="AL205" s="4"/>
    </row>
    <row r="206" spans="2:38" hidden="1">
      <c r="B206" s="4"/>
      <c r="C206" s="4"/>
      <c r="D206" s="360" t="s">
        <v>103</v>
      </c>
      <c r="E206" s="361"/>
      <c r="F206" s="361"/>
      <c r="G206" s="361"/>
      <c r="H206" s="361"/>
      <c r="I206" s="361"/>
      <c r="J206" s="361"/>
      <c r="K206" s="361"/>
      <c r="L206" s="361"/>
      <c r="M206" s="347"/>
      <c r="N206" s="347"/>
      <c r="O206" s="347"/>
      <c r="P206" s="347"/>
      <c r="Q206" s="347"/>
      <c r="R206" s="347"/>
      <c r="S206" s="347"/>
      <c r="T206" s="348"/>
      <c r="U206" s="4"/>
      <c r="V206" s="4"/>
      <c r="W206" s="4"/>
      <c r="X206" s="4"/>
      <c r="Y206" s="4"/>
      <c r="Z206" s="4"/>
      <c r="AA206" s="4"/>
      <c r="AC206" s="4"/>
      <c r="AD206" s="4"/>
      <c r="AF206" s="4"/>
      <c r="AG206" s="4"/>
      <c r="AK206" s="4"/>
      <c r="AL206" s="4"/>
    </row>
    <row r="207" spans="2:38" ht="13.8" hidden="1" thickBot="1">
      <c r="B207" s="4"/>
      <c r="C207" s="4"/>
      <c r="D207" s="502" t="s">
        <v>104</v>
      </c>
      <c r="E207" s="503"/>
      <c r="F207" s="503"/>
      <c r="G207" s="503"/>
      <c r="H207" s="503"/>
      <c r="I207" s="503"/>
      <c r="J207" s="503"/>
      <c r="K207" s="503"/>
      <c r="L207" s="503"/>
      <c r="M207" s="499"/>
      <c r="N207" s="499"/>
      <c r="O207" s="499"/>
      <c r="P207" s="499"/>
      <c r="Q207" s="499"/>
      <c r="R207" s="499"/>
      <c r="S207" s="499"/>
      <c r="T207" s="500"/>
      <c r="U207" s="4"/>
      <c r="V207" s="4"/>
      <c r="W207" s="4"/>
      <c r="X207" s="4"/>
      <c r="Y207" s="4"/>
      <c r="Z207" s="4"/>
      <c r="AA207" s="4"/>
      <c r="AC207" s="4"/>
      <c r="AD207" s="4"/>
      <c r="AF207" s="4"/>
      <c r="AG207" s="4"/>
      <c r="AK207" s="4"/>
      <c r="AL207" s="4"/>
    </row>
    <row r="208" spans="2:38" ht="3.75" hidden="1" customHeight="1" thickTop="1">
      <c r="B208" s="4"/>
      <c r="C208" s="4"/>
      <c r="D208" s="517"/>
      <c r="E208" s="517"/>
      <c r="F208" s="517"/>
      <c r="G208" s="517"/>
      <c r="H208" s="517"/>
      <c r="I208" s="517"/>
      <c r="J208" s="517"/>
      <c r="K208" s="517"/>
      <c r="L208" s="517"/>
      <c r="M208" s="501"/>
      <c r="N208" s="501"/>
      <c r="O208" s="501"/>
      <c r="P208" s="501"/>
      <c r="Q208" s="501"/>
      <c r="R208" s="501"/>
      <c r="S208" s="501"/>
      <c r="T208" s="501"/>
      <c r="U208" s="4"/>
      <c r="V208" s="4"/>
      <c r="W208" s="4"/>
      <c r="X208" s="4"/>
      <c r="Y208" s="4"/>
      <c r="Z208" s="4"/>
      <c r="AA208" s="4"/>
      <c r="AC208" s="4"/>
      <c r="AD208" s="4"/>
      <c r="AF208" s="4"/>
      <c r="AG208" s="4"/>
      <c r="AK208" s="4"/>
      <c r="AL208" s="4"/>
    </row>
    <row r="209" spans="2:38" hidden="1">
      <c r="B209" s="4"/>
      <c r="C209" s="4"/>
      <c r="U209" s="4"/>
      <c r="V209" s="4"/>
      <c r="W209" s="4"/>
      <c r="X209" s="4"/>
      <c r="Y209" s="4"/>
      <c r="Z209" s="4"/>
      <c r="AA209" s="4"/>
      <c r="AC209" s="4"/>
      <c r="AD209" s="4"/>
      <c r="AF209" s="4"/>
      <c r="AG209" s="4"/>
      <c r="AK209" s="4"/>
      <c r="AL209" s="4"/>
    </row>
  </sheetData>
  <mergeCells count="1313">
    <mergeCell ref="M208:T208"/>
    <mergeCell ref="M206:T206"/>
    <mergeCell ref="E141:I141"/>
    <mergeCell ref="D142:L142"/>
    <mergeCell ref="D146:L150"/>
    <mergeCell ref="D151:L151"/>
    <mergeCell ref="D169:L169"/>
    <mergeCell ref="AC165:AF165"/>
    <mergeCell ref="D163:L163"/>
    <mergeCell ref="D164:L164"/>
    <mergeCell ref="D165:L165"/>
    <mergeCell ref="D171:L171"/>
    <mergeCell ref="D64:L64"/>
    <mergeCell ref="D159:L159"/>
    <mergeCell ref="D170:L170"/>
    <mergeCell ref="D167:L167"/>
    <mergeCell ref="D153:L153"/>
    <mergeCell ref="M203:T203"/>
    <mergeCell ref="D152:L152"/>
    <mergeCell ref="B144:AF144"/>
    <mergeCell ref="D182:L182"/>
    <mergeCell ref="D184:L184"/>
    <mergeCell ref="M164:P164"/>
    <mergeCell ref="AC161:AF161"/>
    <mergeCell ref="AC162:AF162"/>
    <mergeCell ref="M202:T202"/>
    <mergeCell ref="M199:T199"/>
    <mergeCell ref="M198:T198"/>
    <mergeCell ref="D176:L180"/>
    <mergeCell ref="Q177:T180"/>
    <mergeCell ref="D160:L160"/>
    <mergeCell ref="D161:L161"/>
    <mergeCell ref="Y165:AB165"/>
    <mergeCell ref="Q162:T162"/>
    <mergeCell ref="U160:X160"/>
    <mergeCell ref="Y157:AB157"/>
    <mergeCell ref="U154:X154"/>
    <mergeCell ref="U155:X155"/>
    <mergeCell ref="M207:T207"/>
    <mergeCell ref="M200:T200"/>
    <mergeCell ref="M201:T201"/>
    <mergeCell ref="D204:L204"/>
    <mergeCell ref="D205:L205"/>
    <mergeCell ref="M204:T204"/>
    <mergeCell ref="M205:T205"/>
    <mergeCell ref="D207:L207"/>
    <mergeCell ref="M181:P181"/>
    <mergeCell ref="Q181:T181"/>
    <mergeCell ref="M182:P182"/>
    <mergeCell ref="D162:L162"/>
    <mergeCell ref="D155:L155"/>
    <mergeCell ref="D156:L156"/>
    <mergeCell ref="D157:L157"/>
    <mergeCell ref="D158:L158"/>
    <mergeCell ref="M167:P167"/>
    <mergeCell ref="M168:P168"/>
    <mergeCell ref="AC164:AF164"/>
    <mergeCell ref="AC168:AF168"/>
    <mergeCell ref="Y168:AB168"/>
    <mergeCell ref="M151:P151"/>
    <mergeCell ref="AC152:AF152"/>
    <mergeCell ref="M152:P152"/>
    <mergeCell ref="U162:X162"/>
    <mergeCell ref="U164:X164"/>
    <mergeCell ref="U161:X161"/>
    <mergeCell ref="Y184:AB184"/>
    <mergeCell ref="Q184:T184"/>
    <mergeCell ref="Q183:T183"/>
    <mergeCell ref="U183:X183"/>
    <mergeCell ref="AG163:AJ163"/>
    <mergeCell ref="AG165:AJ165"/>
    <mergeCell ref="AC167:AF167"/>
    <mergeCell ref="AG166:AJ166"/>
    <mergeCell ref="AC166:AF166"/>
    <mergeCell ref="AC169:AF169"/>
    <mergeCell ref="AC160:AF160"/>
    <mergeCell ref="AG161:AJ161"/>
    <mergeCell ref="AG162:AJ162"/>
    <mergeCell ref="M163:P163"/>
    <mergeCell ref="Q163:T163"/>
    <mergeCell ref="U163:X163"/>
    <mergeCell ref="Y163:AB163"/>
    <mergeCell ref="AC163:AF163"/>
    <mergeCell ref="M162:P162"/>
    <mergeCell ref="Y160:AB160"/>
    <mergeCell ref="U167:X167"/>
    <mergeCell ref="U166:X166"/>
    <mergeCell ref="M169:P169"/>
    <mergeCell ref="B3:AG3"/>
    <mergeCell ref="B6:AG6"/>
    <mergeCell ref="B4:AG4"/>
    <mergeCell ref="B5:AG5"/>
    <mergeCell ref="O11:AD11"/>
    <mergeCell ref="B10:N10"/>
    <mergeCell ref="AE11:AG11"/>
    <mergeCell ref="B12:N12"/>
    <mergeCell ref="M157:P157"/>
    <mergeCell ref="M154:P154"/>
    <mergeCell ref="M155:P155"/>
    <mergeCell ref="AH8:AJ8"/>
    <mergeCell ref="AH10:AJ10"/>
    <mergeCell ref="AH11:AJ11"/>
    <mergeCell ref="AH12:AJ12"/>
    <mergeCell ref="AH13:AJ13"/>
    <mergeCell ref="AE12:AG12"/>
    <mergeCell ref="P8:V8"/>
    <mergeCell ref="Q18:T20"/>
    <mergeCell ref="P142:R142"/>
    <mergeCell ref="Q147:T150"/>
    <mergeCell ref="M153:P153"/>
    <mergeCell ref="Q154:T154"/>
    <mergeCell ref="Q153:T153"/>
    <mergeCell ref="M146:P150"/>
    <mergeCell ref="S60:U63"/>
    <mergeCell ref="Y147:AB150"/>
    <mergeCell ref="AH14:AJ14"/>
    <mergeCell ref="AG17:AJ20"/>
    <mergeCell ref="Y152:AB152"/>
    <mergeCell ref="U152:X152"/>
    <mergeCell ref="U156:X156"/>
    <mergeCell ref="AH6:AJ6"/>
    <mergeCell ref="AH7:AJ7"/>
    <mergeCell ref="U22:X22"/>
    <mergeCell ref="Q22:T22"/>
    <mergeCell ref="U23:X23"/>
    <mergeCell ref="Q23:T23"/>
    <mergeCell ref="AG23:AJ23"/>
    <mergeCell ref="AG22:AJ22"/>
    <mergeCell ref="Q17:AF17"/>
    <mergeCell ref="Y21:AB21"/>
    <mergeCell ref="B11:N11"/>
    <mergeCell ref="O10:AD10"/>
    <mergeCell ref="AE10:AG10"/>
    <mergeCell ref="AG21:AJ21"/>
    <mergeCell ref="AE13:AG13"/>
    <mergeCell ref="AE8:AG8"/>
    <mergeCell ref="B13:N13"/>
    <mergeCell ref="B17:B20"/>
    <mergeCell ref="C17:C20"/>
    <mergeCell ref="B15:AG15"/>
    <mergeCell ref="AE14:AG14"/>
    <mergeCell ref="U21:X21"/>
    <mergeCell ref="B14:N14"/>
    <mergeCell ref="M22:P22"/>
    <mergeCell ref="AD7:AG7"/>
    <mergeCell ref="O12:AD12"/>
    <mergeCell ref="D22:L22"/>
    <mergeCell ref="D23:L23"/>
    <mergeCell ref="AH9:AJ9"/>
    <mergeCell ref="AH64:AJ64"/>
    <mergeCell ref="AG56:AJ56"/>
    <mergeCell ref="B56:AF56"/>
    <mergeCell ref="Y60:AA63"/>
    <mergeCell ref="AH60:AJ63"/>
    <mergeCell ref="S64:U64"/>
    <mergeCell ref="Y18:AB20"/>
    <mergeCell ref="U18:X20"/>
    <mergeCell ref="AC18:AF20"/>
    <mergeCell ref="AC22:AF22"/>
    <mergeCell ref="M17:P20"/>
    <mergeCell ref="D17:L20"/>
    <mergeCell ref="D21:L21"/>
    <mergeCell ref="AC21:AF21"/>
    <mergeCell ref="Y22:AB22"/>
    <mergeCell ref="Q54:T54"/>
    <mergeCell ref="AB60:AD63"/>
    <mergeCell ref="AE60:AG63"/>
    <mergeCell ref="AE58:AJ59"/>
    <mergeCell ref="U54:X54"/>
    <mergeCell ref="Y23:AB23"/>
    <mergeCell ref="AG54:AJ54"/>
    <mergeCell ref="M64:O64"/>
    <mergeCell ref="P58:R63"/>
    <mergeCell ref="M58:O63"/>
    <mergeCell ref="M54:P54"/>
    <mergeCell ref="V60:X63"/>
    <mergeCell ref="D54:L54"/>
    <mergeCell ref="D58:L63"/>
    <mergeCell ref="P64:R64"/>
    <mergeCell ref="AC25:AF25"/>
    <mergeCell ref="AG25:AJ25"/>
    <mergeCell ref="J141:K141"/>
    <mergeCell ref="AE65:AG65"/>
    <mergeCell ref="S65:U65"/>
    <mergeCell ref="S141:U141"/>
    <mergeCell ref="AB65:AD65"/>
    <mergeCell ref="AB141:AD141"/>
    <mergeCell ref="V141:X141"/>
    <mergeCell ref="M66:O66"/>
    <mergeCell ref="AE64:AG64"/>
    <mergeCell ref="Y64:AA64"/>
    <mergeCell ref="V65:X65"/>
    <mergeCell ref="AB64:AD64"/>
    <mergeCell ref="V64:X64"/>
    <mergeCell ref="Y141:AA141"/>
    <mergeCell ref="M23:P23"/>
    <mergeCell ref="Q21:T21"/>
    <mergeCell ref="M21:P21"/>
    <mergeCell ref="AC23:AF23"/>
    <mergeCell ref="D65:L65"/>
    <mergeCell ref="D66:L66"/>
    <mergeCell ref="P65:R65"/>
    <mergeCell ref="AC24:AF24"/>
    <mergeCell ref="D25:L25"/>
    <mergeCell ref="M25:P25"/>
    <mergeCell ref="AC54:AF54"/>
    <mergeCell ref="Y54:AB54"/>
    <mergeCell ref="S58:AD59"/>
    <mergeCell ref="AG24:AJ24"/>
    <mergeCell ref="Q25:T25"/>
    <mergeCell ref="U25:X25"/>
    <mergeCell ref="Y25:AB25"/>
    <mergeCell ref="D67:I67"/>
    <mergeCell ref="AH142:AJ142"/>
    <mergeCell ref="AE142:AG142"/>
    <mergeCell ref="AG144:AJ144"/>
    <mergeCell ref="AG151:AJ151"/>
    <mergeCell ref="AG146:AJ150"/>
    <mergeCell ref="M142:O142"/>
    <mergeCell ref="M156:P156"/>
    <mergeCell ref="Y153:AB153"/>
    <mergeCell ref="U153:X153"/>
    <mergeCell ref="Q156:T156"/>
    <mergeCell ref="Q155:T155"/>
    <mergeCell ref="AB142:AD142"/>
    <mergeCell ref="AC156:AF156"/>
    <mergeCell ref="AC151:AF151"/>
    <mergeCell ref="Q146:AF146"/>
    <mergeCell ref="AH65:AJ65"/>
    <mergeCell ref="AH141:AJ141"/>
    <mergeCell ref="M65:O65"/>
    <mergeCell ref="Y156:AB156"/>
    <mergeCell ref="Y155:AB155"/>
    <mergeCell ref="AC154:AF154"/>
    <mergeCell ref="V66:X66"/>
    <mergeCell ref="M141:O141"/>
    <mergeCell ref="P141:R141"/>
    <mergeCell ref="AH66:AJ66"/>
    <mergeCell ref="AE66:AG66"/>
    <mergeCell ref="AB66:AD66"/>
    <mergeCell ref="S66:U66"/>
    <mergeCell ref="Y66:AA66"/>
    <mergeCell ref="P66:R66"/>
    <mergeCell ref="AE141:AG141"/>
    <mergeCell ref="Y65:AA65"/>
    <mergeCell ref="AG181:AJ181"/>
    <mergeCell ref="AG182:AJ182"/>
    <mergeCell ref="AC182:AF182"/>
    <mergeCell ref="AC184:AF184"/>
    <mergeCell ref="Y151:AB151"/>
    <mergeCell ref="Q151:T151"/>
    <mergeCell ref="AC147:AF150"/>
    <mergeCell ref="AG153:AJ153"/>
    <mergeCell ref="AG152:AJ152"/>
    <mergeCell ref="AG156:AJ156"/>
    <mergeCell ref="AG155:AJ155"/>
    <mergeCell ref="AG159:AJ159"/>
    <mergeCell ref="AC159:AF159"/>
    <mergeCell ref="Y164:AB164"/>
    <mergeCell ref="Y161:AB161"/>
    <mergeCell ref="Y162:AB162"/>
    <mergeCell ref="Q161:T161"/>
    <mergeCell ref="Q160:T160"/>
    <mergeCell ref="Y167:AB167"/>
    <mergeCell ref="U158:X158"/>
    <mergeCell ref="Y159:AB159"/>
    <mergeCell ref="Q158:T158"/>
    <mergeCell ref="U159:X159"/>
    <mergeCell ref="Y158:AB158"/>
    <mergeCell ref="Y166:AB166"/>
    <mergeCell ref="Q166:T166"/>
    <mergeCell ref="U151:X151"/>
    <mergeCell ref="Q152:T152"/>
    <mergeCell ref="Y182:AB182"/>
    <mergeCell ref="Q182:T182"/>
    <mergeCell ref="U181:X181"/>
    <mergeCell ref="AG164:AJ164"/>
    <mergeCell ref="AG167:AJ167"/>
    <mergeCell ref="AG169:AJ169"/>
    <mergeCell ref="AG168:AJ168"/>
    <mergeCell ref="Y169:AB169"/>
    <mergeCell ref="M166:P166"/>
    <mergeCell ref="AC171:AF171"/>
    <mergeCell ref="AG171:AJ171"/>
    <mergeCell ref="AG170:AJ170"/>
    <mergeCell ref="U170:X170"/>
    <mergeCell ref="Q164:T164"/>
    <mergeCell ref="M170:P170"/>
    <mergeCell ref="Y185:AB185"/>
    <mergeCell ref="AC185:AF185"/>
    <mergeCell ref="AG185:AJ185"/>
    <mergeCell ref="C192:E192"/>
    <mergeCell ref="I192:O192"/>
    <mergeCell ref="AD189:AJ189"/>
    <mergeCell ref="I188:O188"/>
    <mergeCell ref="Y189:AB189"/>
    <mergeCell ref="AD188:AJ188"/>
    <mergeCell ref="S188:X189"/>
    <mergeCell ref="AC181:AF181"/>
    <mergeCell ref="AC183:AF183"/>
    <mergeCell ref="AG183:AJ183"/>
    <mergeCell ref="U182:X182"/>
    <mergeCell ref="D183:K183"/>
    <mergeCell ref="I191:O191"/>
    <mergeCell ref="C189:E189"/>
    <mergeCell ref="M183:P183"/>
    <mergeCell ref="M184:P184"/>
    <mergeCell ref="M185:P185"/>
    <mergeCell ref="AG184:AJ184"/>
    <mergeCell ref="AG154:AJ154"/>
    <mergeCell ref="AG157:AJ157"/>
    <mergeCell ref="AC157:AF157"/>
    <mergeCell ref="AC155:AF155"/>
    <mergeCell ref="AC153:AF153"/>
    <mergeCell ref="AG158:AJ158"/>
    <mergeCell ref="AC158:AF158"/>
    <mergeCell ref="Y154:AB154"/>
    <mergeCell ref="AG160:AJ160"/>
    <mergeCell ref="M159:P159"/>
    <mergeCell ref="M160:P160"/>
    <mergeCell ref="M161:P161"/>
    <mergeCell ref="M158:P158"/>
    <mergeCell ref="U177:X180"/>
    <mergeCell ref="I189:O189"/>
    <mergeCell ref="U185:X185"/>
    <mergeCell ref="Y183:AB183"/>
    <mergeCell ref="U184:X184"/>
    <mergeCell ref="Q185:T185"/>
    <mergeCell ref="Q157:T157"/>
    <mergeCell ref="U157:X157"/>
    <mergeCell ref="AC170:AF170"/>
    <mergeCell ref="Y171:AB171"/>
    <mergeCell ref="Y170:AB170"/>
    <mergeCell ref="M176:P180"/>
    <mergeCell ref="Q176:AF176"/>
    <mergeCell ref="Q169:T169"/>
    <mergeCell ref="U169:X169"/>
    <mergeCell ref="Q167:T167"/>
    <mergeCell ref="AG174:AJ174"/>
    <mergeCell ref="AG176:AJ180"/>
    <mergeCell ref="AC177:AF180"/>
    <mergeCell ref="D208:L208"/>
    <mergeCell ref="D197:L197"/>
    <mergeCell ref="D199:L199"/>
    <mergeCell ref="D200:L200"/>
    <mergeCell ref="D201:L201"/>
    <mergeCell ref="D202:L202"/>
    <mergeCell ref="D203:L203"/>
    <mergeCell ref="D206:L206"/>
    <mergeCell ref="D198:K198"/>
    <mergeCell ref="Q168:T168"/>
    <mergeCell ref="Y177:AB180"/>
    <mergeCell ref="M171:P171"/>
    <mergeCell ref="Q171:T171"/>
    <mergeCell ref="S142:U142"/>
    <mergeCell ref="Y142:AA142"/>
    <mergeCell ref="V142:X142"/>
    <mergeCell ref="Y181:AB181"/>
    <mergeCell ref="Q159:T159"/>
    <mergeCell ref="M197:T197"/>
    <mergeCell ref="D185:L185"/>
    <mergeCell ref="D168:L168"/>
    <mergeCell ref="D181:L181"/>
    <mergeCell ref="U147:X150"/>
    <mergeCell ref="Q170:T170"/>
    <mergeCell ref="U171:X171"/>
    <mergeCell ref="D166:L166"/>
    <mergeCell ref="B194:E194"/>
    <mergeCell ref="U168:X168"/>
    <mergeCell ref="D154:L154"/>
    <mergeCell ref="M165:P165"/>
    <mergeCell ref="Q165:T165"/>
    <mergeCell ref="U165:X165"/>
    <mergeCell ref="AE68:AG68"/>
    <mergeCell ref="AH68:AJ68"/>
    <mergeCell ref="D69:I69"/>
    <mergeCell ref="J69:K69"/>
    <mergeCell ref="M69:O69"/>
    <mergeCell ref="P69:R69"/>
    <mergeCell ref="S69:U69"/>
    <mergeCell ref="V67:X67"/>
    <mergeCell ref="Y67:AA67"/>
    <mergeCell ref="AB67:AD67"/>
    <mergeCell ref="AE67:AG67"/>
    <mergeCell ref="AH67:AJ67"/>
    <mergeCell ref="D68:I68"/>
    <mergeCell ref="J68:K68"/>
    <mergeCell ref="M68:O68"/>
    <mergeCell ref="P68:R68"/>
    <mergeCell ref="S68:U68"/>
    <mergeCell ref="J67:K67"/>
    <mergeCell ref="M67:O67"/>
    <mergeCell ref="P67:R67"/>
    <mergeCell ref="S67:U67"/>
    <mergeCell ref="V68:X68"/>
    <mergeCell ref="Y68:AA68"/>
    <mergeCell ref="AB68:AD68"/>
    <mergeCell ref="AE70:AG70"/>
    <mergeCell ref="AH70:AJ70"/>
    <mergeCell ref="D71:I71"/>
    <mergeCell ref="J71:K71"/>
    <mergeCell ref="M71:O71"/>
    <mergeCell ref="P71:R71"/>
    <mergeCell ref="S71:U71"/>
    <mergeCell ref="V69:X69"/>
    <mergeCell ref="Y69:AA69"/>
    <mergeCell ref="AB69:AD69"/>
    <mergeCell ref="AE69:AG69"/>
    <mergeCell ref="AH69:AJ69"/>
    <mergeCell ref="D70:I70"/>
    <mergeCell ref="J70:K70"/>
    <mergeCell ref="M70:O70"/>
    <mergeCell ref="P70:R70"/>
    <mergeCell ref="S70:U70"/>
    <mergeCell ref="V70:X70"/>
    <mergeCell ref="Y70:AA70"/>
    <mergeCell ref="AB70:AD70"/>
    <mergeCell ref="V72:X72"/>
    <mergeCell ref="Y72:AA72"/>
    <mergeCell ref="AB72:AD72"/>
    <mergeCell ref="AE72:AG72"/>
    <mergeCell ref="AH72:AJ72"/>
    <mergeCell ref="D73:I73"/>
    <mergeCell ref="J73:K73"/>
    <mergeCell ref="M73:O73"/>
    <mergeCell ref="P73:R73"/>
    <mergeCell ref="S73:U73"/>
    <mergeCell ref="V71:X71"/>
    <mergeCell ref="Y71:AA71"/>
    <mergeCell ref="AB71:AD71"/>
    <mergeCell ref="AE71:AG71"/>
    <mergeCell ref="AH71:AJ71"/>
    <mergeCell ref="D72:I72"/>
    <mergeCell ref="J72:K72"/>
    <mergeCell ref="M72:O72"/>
    <mergeCell ref="P72:R72"/>
    <mergeCell ref="S72:U72"/>
    <mergeCell ref="V74:X74"/>
    <mergeCell ref="Y74:AA74"/>
    <mergeCell ref="AB74:AD74"/>
    <mergeCell ref="AE74:AG74"/>
    <mergeCell ref="AH74:AJ74"/>
    <mergeCell ref="D75:I75"/>
    <mergeCell ref="J75:K75"/>
    <mergeCell ref="M75:O75"/>
    <mergeCell ref="P75:R75"/>
    <mergeCell ref="S75:U75"/>
    <mergeCell ref="V73:X73"/>
    <mergeCell ref="Y73:AA73"/>
    <mergeCell ref="AB73:AD73"/>
    <mergeCell ref="AE73:AG73"/>
    <mergeCell ref="AH73:AJ73"/>
    <mergeCell ref="D74:I74"/>
    <mergeCell ref="J74:K74"/>
    <mergeCell ref="M74:O74"/>
    <mergeCell ref="P74:R74"/>
    <mergeCell ref="S74:U74"/>
    <mergeCell ref="V76:X76"/>
    <mergeCell ref="Y76:AA76"/>
    <mergeCell ref="AB76:AD76"/>
    <mergeCell ref="AE76:AG76"/>
    <mergeCell ref="AH76:AJ76"/>
    <mergeCell ref="D77:I77"/>
    <mergeCell ref="J77:K77"/>
    <mergeCell ref="M77:O77"/>
    <mergeCell ref="P77:R77"/>
    <mergeCell ref="S77:U77"/>
    <mergeCell ref="V75:X75"/>
    <mergeCell ref="Y75:AA75"/>
    <mergeCell ref="AB75:AD75"/>
    <mergeCell ref="AE75:AG75"/>
    <mergeCell ref="AH75:AJ75"/>
    <mergeCell ref="D76:I76"/>
    <mergeCell ref="J76:K76"/>
    <mergeCell ref="M76:O76"/>
    <mergeCell ref="P76:R76"/>
    <mergeCell ref="S76:U76"/>
    <mergeCell ref="V78:X78"/>
    <mergeCell ref="Y78:AA78"/>
    <mergeCell ref="AB78:AD78"/>
    <mergeCell ref="AE78:AG78"/>
    <mergeCell ref="AH78:AJ78"/>
    <mergeCell ref="D79:I79"/>
    <mergeCell ref="J79:K79"/>
    <mergeCell ref="M79:O79"/>
    <mergeCell ref="P79:R79"/>
    <mergeCell ref="S79:U79"/>
    <mergeCell ref="V77:X77"/>
    <mergeCell ref="Y77:AA77"/>
    <mergeCell ref="AB77:AD77"/>
    <mergeCell ref="AE77:AG77"/>
    <mergeCell ref="AH77:AJ77"/>
    <mergeCell ref="D78:I78"/>
    <mergeCell ref="J78:K78"/>
    <mergeCell ref="M78:O78"/>
    <mergeCell ref="P78:R78"/>
    <mergeCell ref="S78:U78"/>
    <mergeCell ref="V80:X80"/>
    <mergeCell ref="Y80:AA80"/>
    <mergeCell ref="AB80:AD80"/>
    <mergeCell ref="AE80:AG80"/>
    <mergeCell ref="AH80:AJ80"/>
    <mergeCell ref="D81:I81"/>
    <mergeCell ref="J81:K81"/>
    <mergeCell ref="M81:O81"/>
    <mergeCell ref="P81:R81"/>
    <mergeCell ref="S81:U81"/>
    <mergeCell ref="V79:X79"/>
    <mergeCell ref="Y79:AA79"/>
    <mergeCell ref="AB79:AD79"/>
    <mergeCell ref="AE79:AG79"/>
    <mergeCell ref="AH79:AJ79"/>
    <mergeCell ref="D80:I80"/>
    <mergeCell ref="J80:K80"/>
    <mergeCell ref="M80:O80"/>
    <mergeCell ref="P80:R80"/>
    <mergeCell ref="S80:U80"/>
    <mergeCell ref="V82:X82"/>
    <mergeCell ref="Y82:AA82"/>
    <mergeCell ref="AB82:AD82"/>
    <mergeCell ref="AE82:AG82"/>
    <mergeCell ref="AH82:AJ82"/>
    <mergeCell ref="D83:I83"/>
    <mergeCell ref="J83:K83"/>
    <mergeCell ref="M83:O83"/>
    <mergeCell ref="P83:R83"/>
    <mergeCell ref="S83:U83"/>
    <mergeCell ref="V81:X81"/>
    <mergeCell ref="Y81:AA81"/>
    <mergeCell ref="AB81:AD81"/>
    <mergeCell ref="AE81:AG81"/>
    <mergeCell ref="AH81:AJ81"/>
    <mergeCell ref="D82:I82"/>
    <mergeCell ref="J82:K82"/>
    <mergeCell ref="M82:O82"/>
    <mergeCell ref="P82:R82"/>
    <mergeCell ref="S82:U82"/>
    <mergeCell ref="V84:X84"/>
    <mergeCell ref="Y84:AA84"/>
    <mergeCell ref="AB84:AD84"/>
    <mergeCell ref="AE84:AG84"/>
    <mergeCell ref="AH84:AJ84"/>
    <mergeCell ref="D85:I85"/>
    <mergeCell ref="J85:K85"/>
    <mergeCell ref="M85:O85"/>
    <mergeCell ref="P85:R85"/>
    <mergeCell ref="S85:U85"/>
    <mergeCell ref="V83:X83"/>
    <mergeCell ref="Y83:AA83"/>
    <mergeCell ref="AB83:AD83"/>
    <mergeCell ref="AE83:AG83"/>
    <mergeCell ref="AH83:AJ83"/>
    <mergeCell ref="D84:I84"/>
    <mergeCell ref="J84:K84"/>
    <mergeCell ref="M84:O84"/>
    <mergeCell ref="P84:R84"/>
    <mergeCell ref="S84:U84"/>
    <mergeCell ref="V86:X86"/>
    <mergeCell ref="Y86:AA86"/>
    <mergeCell ref="AB86:AD86"/>
    <mergeCell ref="AE86:AG86"/>
    <mergeCell ref="AH86:AJ86"/>
    <mergeCell ref="D87:I87"/>
    <mergeCell ref="J87:K87"/>
    <mergeCell ref="M87:O87"/>
    <mergeCell ref="P87:R87"/>
    <mergeCell ref="S87:U87"/>
    <mergeCell ref="V85:X85"/>
    <mergeCell ref="Y85:AA85"/>
    <mergeCell ref="AB85:AD85"/>
    <mergeCell ref="AE85:AG85"/>
    <mergeCell ref="AH85:AJ85"/>
    <mergeCell ref="D86:I86"/>
    <mergeCell ref="J86:K86"/>
    <mergeCell ref="M86:O86"/>
    <mergeCell ref="P86:R86"/>
    <mergeCell ref="S86:U86"/>
    <mergeCell ref="V88:X88"/>
    <mergeCell ref="Y88:AA88"/>
    <mergeCell ref="AB88:AD88"/>
    <mergeCell ref="AE88:AG88"/>
    <mergeCell ref="AH88:AJ88"/>
    <mergeCell ref="D89:I89"/>
    <mergeCell ref="J89:K89"/>
    <mergeCell ref="M89:O89"/>
    <mergeCell ref="P89:R89"/>
    <mergeCell ref="S89:U89"/>
    <mergeCell ref="V87:X87"/>
    <mergeCell ref="Y87:AA87"/>
    <mergeCell ref="AB87:AD87"/>
    <mergeCell ref="AE87:AG87"/>
    <mergeCell ref="AH87:AJ87"/>
    <mergeCell ref="D88:I88"/>
    <mergeCell ref="J88:K88"/>
    <mergeCell ref="M88:O88"/>
    <mergeCell ref="P88:R88"/>
    <mergeCell ref="S88:U88"/>
    <mergeCell ref="V90:X90"/>
    <mergeCell ref="Y90:AA90"/>
    <mergeCell ref="AB90:AD90"/>
    <mergeCell ref="AE90:AG90"/>
    <mergeCell ref="AH90:AJ90"/>
    <mergeCell ref="D91:I91"/>
    <mergeCell ref="J91:K91"/>
    <mergeCell ref="M91:O91"/>
    <mergeCell ref="P91:R91"/>
    <mergeCell ref="S91:U91"/>
    <mergeCell ref="V89:X89"/>
    <mergeCell ref="Y89:AA89"/>
    <mergeCell ref="AB89:AD89"/>
    <mergeCell ref="AE89:AG89"/>
    <mergeCell ref="AH89:AJ89"/>
    <mergeCell ref="D90:I90"/>
    <mergeCell ref="J90:K90"/>
    <mergeCell ref="M90:O90"/>
    <mergeCell ref="P90:R90"/>
    <mergeCell ref="S90:U90"/>
    <mergeCell ref="V92:X92"/>
    <mergeCell ref="Y92:AA92"/>
    <mergeCell ref="AB92:AD92"/>
    <mergeCell ref="AE92:AG92"/>
    <mergeCell ref="AH92:AJ92"/>
    <mergeCell ref="D93:I93"/>
    <mergeCell ref="J93:K93"/>
    <mergeCell ref="M93:O93"/>
    <mergeCell ref="P93:R93"/>
    <mergeCell ref="S93:U93"/>
    <mergeCell ref="V91:X91"/>
    <mergeCell ref="Y91:AA91"/>
    <mergeCell ref="AB91:AD91"/>
    <mergeCell ref="AE91:AG91"/>
    <mergeCell ref="AH91:AJ91"/>
    <mergeCell ref="D92:I92"/>
    <mergeCell ref="J92:K92"/>
    <mergeCell ref="M92:O92"/>
    <mergeCell ref="P92:R92"/>
    <mergeCell ref="S92:U92"/>
    <mergeCell ref="V94:X94"/>
    <mergeCell ref="Y94:AA94"/>
    <mergeCell ref="AB94:AD94"/>
    <mergeCell ref="AE94:AG94"/>
    <mergeCell ref="AH94:AJ94"/>
    <mergeCell ref="D95:I95"/>
    <mergeCell ref="J95:K95"/>
    <mergeCell ref="M95:O95"/>
    <mergeCell ref="P95:R95"/>
    <mergeCell ref="S95:U95"/>
    <mergeCell ref="V93:X93"/>
    <mergeCell ref="Y93:AA93"/>
    <mergeCell ref="AB93:AD93"/>
    <mergeCell ref="AE93:AG93"/>
    <mergeCell ref="AH93:AJ93"/>
    <mergeCell ref="D94:I94"/>
    <mergeCell ref="J94:K94"/>
    <mergeCell ref="M94:O94"/>
    <mergeCell ref="P94:R94"/>
    <mergeCell ref="S94:U94"/>
    <mergeCell ref="V96:X96"/>
    <mergeCell ref="Y96:AA96"/>
    <mergeCell ref="AB96:AD96"/>
    <mergeCell ref="AE96:AG96"/>
    <mergeCell ref="AH96:AJ96"/>
    <mergeCell ref="D97:I97"/>
    <mergeCell ref="J97:K97"/>
    <mergeCell ref="M97:O97"/>
    <mergeCell ref="P97:R97"/>
    <mergeCell ref="S97:U97"/>
    <mergeCell ref="V95:X95"/>
    <mergeCell ref="Y95:AA95"/>
    <mergeCell ref="AB95:AD95"/>
    <mergeCell ref="AE95:AG95"/>
    <mergeCell ref="AH95:AJ95"/>
    <mergeCell ref="D96:I96"/>
    <mergeCell ref="J96:K96"/>
    <mergeCell ref="M96:O96"/>
    <mergeCell ref="P96:R96"/>
    <mergeCell ref="S96:U96"/>
    <mergeCell ref="V98:X98"/>
    <mergeCell ref="Y98:AA98"/>
    <mergeCell ref="AB98:AD98"/>
    <mergeCell ref="AE98:AG98"/>
    <mergeCell ref="AH98:AJ98"/>
    <mergeCell ref="D99:I99"/>
    <mergeCell ref="J99:K99"/>
    <mergeCell ref="M99:O99"/>
    <mergeCell ref="P99:R99"/>
    <mergeCell ref="S99:U99"/>
    <mergeCell ref="V97:X97"/>
    <mergeCell ref="Y97:AA97"/>
    <mergeCell ref="AB97:AD97"/>
    <mergeCell ref="AE97:AG97"/>
    <mergeCell ref="AH97:AJ97"/>
    <mergeCell ref="D98:I98"/>
    <mergeCell ref="J98:K98"/>
    <mergeCell ref="M98:O98"/>
    <mergeCell ref="P98:R98"/>
    <mergeCell ref="S98:U98"/>
    <mergeCell ref="V100:X100"/>
    <mergeCell ref="Y100:AA100"/>
    <mergeCell ref="AB100:AD100"/>
    <mergeCell ref="AE100:AG100"/>
    <mergeCell ref="AH100:AJ100"/>
    <mergeCell ref="D101:I101"/>
    <mergeCell ref="J101:K101"/>
    <mergeCell ref="M101:O101"/>
    <mergeCell ref="P101:R101"/>
    <mergeCell ref="S101:U101"/>
    <mergeCell ref="V99:X99"/>
    <mergeCell ref="Y99:AA99"/>
    <mergeCell ref="AB99:AD99"/>
    <mergeCell ref="AE99:AG99"/>
    <mergeCell ref="AH99:AJ99"/>
    <mergeCell ref="D100:I100"/>
    <mergeCell ref="J100:K100"/>
    <mergeCell ref="M100:O100"/>
    <mergeCell ref="P100:R100"/>
    <mergeCell ref="S100:U100"/>
    <mergeCell ref="V102:X102"/>
    <mergeCell ref="Y102:AA102"/>
    <mergeCell ref="AB102:AD102"/>
    <mergeCell ref="AE102:AG102"/>
    <mergeCell ref="AH102:AJ102"/>
    <mergeCell ref="D103:I103"/>
    <mergeCell ref="J103:K103"/>
    <mergeCell ref="M103:O103"/>
    <mergeCell ref="P103:R103"/>
    <mergeCell ref="S103:U103"/>
    <mergeCell ref="V101:X101"/>
    <mergeCell ref="Y101:AA101"/>
    <mergeCell ref="AB101:AD101"/>
    <mergeCell ref="AE101:AG101"/>
    <mergeCell ref="AH101:AJ101"/>
    <mergeCell ref="D102:I102"/>
    <mergeCell ref="J102:K102"/>
    <mergeCell ref="M102:O102"/>
    <mergeCell ref="P102:R102"/>
    <mergeCell ref="S102:U102"/>
    <mergeCell ref="V104:X104"/>
    <mergeCell ref="Y104:AA104"/>
    <mergeCell ref="AB104:AD104"/>
    <mergeCell ref="AE104:AG104"/>
    <mergeCell ref="AH104:AJ104"/>
    <mergeCell ref="D105:I105"/>
    <mergeCell ref="J105:K105"/>
    <mergeCell ref="M105:O105"/>
    <mergeCell ref="P105:R105"/>
    <mergeCell ref="S105:U105"/>
    <mergeCell ref="V103:X103"/>
    <mergeCell ref="Y103:AA103"/>
    <mergeCell ref="AB103:AD103"/>
    <mergeCell ref="AE103:AG103"/>
    <mergeCell ref="AH103:AJ103"/>
    <mergeCell ref="D104:I104"/>
    <mergeCell ref="J104:K104"/>
    <mergeCell ref="M104:O104"/>
    <mergeCell ref="P104:R104"/>
    <mergeCell ref="S104:U104"/>
    <mergeCell ref="V106:X106"/>
    <mergeCell ref="Y106:AA106"/>
    <mergeCell ref="AB106:AD106"/>
    <mergeCell ref="AE106:AG106"/>
    <mergeCell ref="AH106:AJ106"/>
    <mergeCell ref="D107:I107"/>
    <mergeCell ref="J107:K107"/>
    <mergeCell ref="M107:O107"/>
    <mergeCell ref="P107:R107"/>
    <mergeCell ref="S107:U107"/>
    <mergeCell ref="V105:X105"/>
    <mergeCell ref="Y105:AA105"/>
    <mergeCell ref="AB105:AD105"/>
    <mergeCell ref="AE105:AG105"/>
    <mergeCell ref="AH105:AJ105"/>
    <mergeCell ref="D106:I106"/>
    <mergeCell ref="J106:K106"/>
    <mergeCell ref="M106:O106"/>
    <mergeCell ref="P106:R106"/>
    <mergeCell ref="S106:U106"/>
    <mergeCell ref="V108:X108"/>
    <mergeCell ref="Y108:AA108"/>
    <mergeCell ref="AB108:AD108"/>
    <mergeCell ref="AE108:AG108"/>
    <mergeCell ref="AH108:AJ108"/>
    <mergeCell ref="D109:I109"/>
    <mergeCell ref="J109:K109"/>
    <mergeCell ref="M109:O109"/>
    <mergeCell ref="P109:R109"/>
    <mergeCell ref="S109:U109"/>
    <mergeCell ref="V107:X107"/>
    <mergeCell ref="Y107:AA107"/>
    <mergeCell ref="AB107:AD107"/>
    <mergeCell ref="AE107:AG107"/>
    <mergeCell ref="AH107:AJ107"/>
    <mergeCell ref="D108:I108"/>
    <mergeCell ref="J108:K108"/>
    <mergeCell ref="M108:O108"/>
    <mergeCell ref="P108:R108"/>
    <mergeCell ref="S108:U108"/>
    <mergeCell ref="V110:X110"/>
    <mergeCell ref="Y110:AA110"/>
    <mergeCell ref="AB110:AD110"/>
    <mergeCell ref="AE110:AG110"/>
    <mergeCell ref="AH110:AJ110"/>
    <mergeCell ref="D111:I111"/>
    <mergeCell ref="J111:K111"/>
    <mergeCell ref="M111:O111"/>
    <mergeCell ref="P111:R111"/>
    <mergeCell ref="S111:U111"/>
    <mergeCell ref="V109:X109"/>
    <mergeCell ref="Y109:AA109"/>
    <mergeCell ref="AB109:AD109"/>
    <mergeCell ref="AE109:AG109"/>
    <mergeCell ref="AH109:AJ109"/>
    <mergeCell ref="D110:I110"/>
    <mergeCell ref="J110:K110"/>
    <mergeCell ref="M110:O110"/>
    <mergeCell ref="P110:R110"/>
    <mergeCell ref="S110:U110"/>
    <mergeCell ref="V112:X112"/>
    <mergeCell ref="Y112:AA112"/>
    <mergeCell ref="AB112:AD112"/>
    <mergeCell ref="AE112:AG112"/>
    <mergeCell ref="AH112:AJ112"/>
    <mergeCell ref="D113:I113"/>
    <mergeCell ref="J113:K113"/>
    <mergeCell ref="M113:O113"/>
    <mergeCell ref="P113:R113"/>
    <mergeCell ref="S113:U113"/>
    <mergeCell ref="V111:X111"/>
    <mergeCell ref="Y111:AA111"/>
    <mergeCell ref="AB111:AD111"/>
    <mergeCell ref="AE111:AG111"/>
    <mergeCell ref="AH111:AJ111"/>
    <mergeCell ref="D112:I112"/>
    <mergeCell ref="J112:K112"/>
    <mergeCell ref="M112:O112"/>
    <mergeCell ref="P112:R112"/>
    <mergeCell ref="S112:U112"/>
    <mergeCell ref="V114:X114"/>
    <mergeCell ref="Y114:AA114"/>
    <mergeCell ref="AB114:AD114"/>
    <mergeCell ref="AE114:AG114"/>
    <mergeCell ref="AH114:AJ114"/>
    <mergeCell ref="D115:I115"/>
    <mergeCell ref="J115:K115"/>
    <mergeCell ref="M115:O115"/>
    <mergeCell ref="P115:R115"/>
    <mergeCell ref="S115:U115"/>
    <mergeCell ref="V113:X113"/>
    <mergeCell ref="Y113:AA113"/>
    <mergeCell ref="AB113:AD113"/>
    <mergeCell ref="AE113:AG113"/>
    <mergeCell ref="AH113:AJ113"/>
    <mergeCell ref="D114:I114"/>
    <mergeCell ref="J114:K114"/>
    <mergeCell ref="M114:O114"/>
    <mergeCell ref="P114:R114"/>
    <mergeCell ref="S114:U114"/>
    <mergeCell ref="V116:X116"/>
    <mergeCell ref="Y116:AA116"/>
    <mergeCell ref="AB116:AD116"/>
    <mergeCell ref="AE116:AG116"/>
    <mergeCell ref="AH116:AJ116"/>
    <mergeCell ref="D117:I117"/>
    <mergeCell ref="J117:K117"/>
    <mergeCell ref="M117:O117"/>
    <mergeCell ref="P117:R117"/>
    <mergeCell ref="S117:U117"/>
    <mergeCell ref="V115:X115"/>
    <mergeCell ref="Y115:AA115"/>
    <mergeCell ref="AB115:AD115"/>
    <mergeCell ref="AE115:AG115"/>
    <mergeCell ref="AH115:AJ115"/>
    <mergeCell ref="D116:I116"/>
    <mergeCell ref="J116:K116"/>
    <mergeCell ref="M116:O116"/>
    <mergeCell ref="P116:R116"/>
    <mergeCell ref="S116:U116"/>
    <mergeCell ref="V118:X118"/>
    <mergeCell ref="Y118:AA118"/>
    <mergeCell ref="AB118:AD118"/>
    <mergeCell ref="AE118:AG118"/>
    <mergeCell ref="AH118:AJ118"/>
    <mergeCell ref="D119:I119"/>
    <mergeCell ref="J119:K119"/>
    <mergeCell ref="M119:O119"/>
    <mergeCell ref="P119:R119"/>
    <mergeCell ref="S119:U119"/>
    <mergeCell ref="V117:X117"/>
    <mergeCell ref="Y117:AA117"/>
    <mergeCell ref="AB117:AD117"/>
    <mergeCell ref="AE117:AG117"/>
    <mergeCell ref="AH117:AJ117"/>
    <mergeCell ref="D118:I118"/>
    <mergeCell ref="J118:K118"/>
    <mergeCell ref="M118:O118"/>
    <mergeCell ref="P118:R118"/>
    <mergeCell ref="S118:U118"/>
    <mergeCell ref="V120:X120"/>
    <mergeCell ref="Y120:AA120"/>
    <mergeCell ref="AB120:AD120"/>
    <mergeCell ref="AE120:AG120"/>
    <mergeCell ref="AH120:AJ120"/>
    <mergeCell ref="D121:I121"/>
    <mergeCell ref="J121:K121"/>
    <mergeCell ref="M121:O121"/>
    <mergeCell ref="P121:R121"/>
    <mergeCell ref="S121:U121"/>
    <mergeCell ref="V119:X119"/>
    <mergeCell ref="Y119:AA119"/>
    <mergeCell ref="AB119:AD119"/>
    <mergeCell ref="AE119:AG119"/>
    <mergeCell ref="AH119:AJ119"/>
    <mergeCell ref="D120:I120"/>
    <mergeCell ref="J120:K120"/>
    <mergeCell ref="M120:O120"/>
    <mergeCell ref="P120:R120"/>
    <mergeCell ref="S120:U120"/>
    <mergeCell ref="V122:X122"/>
    <mergeCell ref="Y122:AA122"/>
    <mergeCell ref="AB122:AD122"/>
    <mergeCell ref="AE122:AG122"/>
    <mergeCell ref="AH122:AJ122"/>
    <mergeCell ref="D123:I123"/>
    <mergeCell ref="J123:K123"/>
    <mergeCell ref="M123:O123"/>
    <mergeCell ref="P123:R123"/>
    <mergeCell ref="S123:U123"/>
    <mergeCell ref="V121:X121"/>
    <mergeCell ref="Y121:AA121"/>
    <mergeCell ref="AB121:AD121"/>
    <mergeCell ref="AE121:AG121"/>
    <mergeCell ref="AH121:AJ121"/>
    <mergeCell ref="D122:I122"/>
    <mergeCell ref="J122:K122"/>
    <mergeCell ref="M122:O122"/>
    <mergeCell ref="P122:R122"/>
    <mergeCell ref="S122:U122"/>
    <mergeCell ref="V124:X124"/>
    <mergeCell ref="Y124:AA124"/>
    <mergeCell ref="AB124:AD124"/>
    <mergeCell ref="AE124:AG124"/>
    <mergeCell ref="AH124:AJ124"/>
    <mergeCell ref="D125:I125"/>
    <mergeCell ref="J125:K125"/>
    <mergeCell ref="M125:O125"/>
    <mergeCell ref="P125:R125"/>
    <mergeCell ref="S125:U125"/>
    <mergeCell ref="V123:X123"/>
    <mergeCell ref="Y123:AA123"/>
    <mergeCell ref="AB123:AD123"/>
    <mergeCell ref="AE123:AG123"/>
    <mergeCell ref="AH123:AJ123"/>
    <mergeCell ref="D124:I124"/>
    <mergeCell ref="J124:K124"/>
    <mergeCell ref="M124:O124"/>
    <mergeCell ref="P124:R124"/>
    <mergeCell ref="S124:U124"/>
    <mergeCell ref="V126:X126"/>
    <mergeCell ref="Y126:AA126"/>
    <mergeCell ref="AB126:AD126"/>
    <mergeCell ref="AE126:AG126"/>
    <mergeCell ref="AH126:AJ126"/>
    <mergeCell ref="D127:I127"/>
    <mergeCell ref="J127:K127"/>
    <mergeCell ref="M127:O127"/>
    <mergeCell ref="P127:R127"/>
    <mergeCell ref="S127:U127"/>
    <mergeCell ref="V125:X125"/>
    <mergeCell ref="Y125:AA125"/>
    <mergeCell ref="AB125:AD125"/>
    <mergeCell ref="AE125:AG125"/>
    <mergeCell ref="AH125:AJ125"/>
    <mergeCell ref="D126:I126"/>
    <mergeCell ref="J126:K126"/>
    <mergeCell ref="M126:O126"/>
    <mergeCell ref="P126:R126"/>
    <mergeCell ref="S126:U126"/>
    <mergeCell ref="V128:X128"/>
    <mergeCell ref="Y128:AA128"/>
    <mergeCell ref="AB128:AD128"/>
    <mergeCell ref="AE128:AG128"/>
    <mergeCell ref="AH128:AJ128"/>
    <mergeCell ref="D129:I129"/>
    <mergeCell ref="J129:K129"/>
    <mergeCell ref="M129:O129"/>
    <mergeCell ref="P129:R129"/>
    <mergeCell ref="S129:U129"/>
    <mergeCell ref="V127:X127"/>
    <mergeCell ref="Y127:AA127"/>
    <mergeCell ref="AB127:AD127"/>
    <mergeCell ref="AE127:AG127"/>
    <mergeCell ref="AH127:AJ127"/>
    <mergeCell ref="D128:I128"/>
    <mergeCell ref="J128:K128"/>
    <mergeCell ref="M128:O128"/>
    <mergeCell ref="P128:R128"/>
    <mergeCell ref="S128:U128"/>
    <mergeCell ref="V130:X130"/>
    <mergeCell ref="Y130:AA130"/>
    <mergeCell ref="AB130:AD130"/>
    <mergeCell ref="AE130:AG130"/>
    <mergeCell ref="AH130:AJ130"/>
    <mergeCell ref="D131:I131"/>
    <mergeCell ref="J131:K131"/>
    <mergeCell ref="M131:O131"/>
    <mergeCell ref="P131:R131"/>
    <mergeCell ref="S131:U131"/>
    <mergeCell ref="V129:X129"/>
    <mergeCell ref="Y129:AA129"/>
    <mergeCell ref="AB129:AD129"/>
    <mergeCell ref="AE129:AG129"/>
    <mergeCell ref="AH129:AJ129"/>
    <mergeCell ref="D130:I130"/>
    <mergeCell ref="J130:K130"/>
    <mergeCell ref="M130:O130"/>
    <mergeCell ref="P130:R130"/>
    <mergeCell ref="S130:U130"/>
    <mergeCell ref="V132:X132"/>
    <mergeCell ref="Y132:AA132"/>
    <mergeCell ref="AB132:AD132"/>
    <mergeCell ref="AE132:AG132"/>
    <mergeCell ref="AH132:AJ132"/>
    <mergeCell ref="D133:I133"/>
    <mergeCell ref="J133:K133"/>
    <mergeCell ref="M133:O133"/>
    <mergeCell ref="P133:R133"/>
    <mergeCell ref="S133:U133"/>
    <mergeCell ref="V131:X131"/>
    <mergeCell ref="Y131:AA131"/>
    <mergeCell ref="AB131:AD131"/>
    <mergeCell ref="AE131:AG131"/>
    <mergeCell ref="AH131:AJ131"/>
    <mergeCell ref="D132:I132"/>
    <mergeCell ref="J132:K132"/>
    <mergeCell ref="M132:O132"/>
    <mergeCell ref="P132:R132"/>
    <mergeCell ref="S132:U132"/>
    <mergeCell ref="V134:X134"/>
    <mergeCell ref="Y134:AA134"/>
    <mergeCell ref="AB134:AD134"/>
    <mergeCell ref="AE134:AG134"/>
    <mergeCell ref="AH134:AJ134"/>
    <mergeCell ref="D135:I135"/>
    <mergeCell ref="J135:K135"/>
    <mergeCell ref="M135:O135"/>
    <mergeCell ref="P135:R135"/>
    <mergeCell ref="S135:U135"/>
    <mergeCell ref="V133:X133"/>
    <mergeCell ref="Y133:AA133"/>
    <mergeCell ref="AB133:AD133"/>
    <mergeCell ref="AE133:AG133"/>
    <mergeCell ref="AH133:AJ133"/>
    <mergeCell ref="D134:I134"/>
    <mergeCell ref="J134:K134"/>
    <mergeCell ref="M134:O134"/>
    <mergeCell ref="P134:R134"/>
    <mergeCell ref="S134:U134"/>
    <mergeCell ref="V136:X136"/>
    <mergeCell ref="Y136:AA136"/>
    <mergeCell ref="AB136:AD136"/>
    <mergeCell ref="AE136:AG136"/>
    <mergeCell ref="AH136:AJ136"/>
    <mergeCell ref="D137:I137"/>
    <mergeCell ref="J137:K137"/>
    <mergeCell ref="M137:O137"/>
    <mergeCell ref="P137:R137"/>
    <mergeCell ref="S137:U137"/>
    <mergeCell ref="V135:X135"/>
    <mergeCell ref="Y135:AA135"/>
    <mergeCell ref="AB135:AD135"/>
    <mergeCell ref="AE135:AG135"/>
    <mergeCell ref="AH135:AJ135"/>
    <mergeCell ref="D136:I136"/>
    <mergeCell ref="J136:K136"/>
    <mergeCell ref="M136:O136"/>
    <mergeCell ref="P136:R136"/>
    <mergeCell ref="S136:U136"/>
    <mergeCell ref="AE138:AG138"/>
    <mergeCell ref="AH138:AJ138"/>
    <mergeCell ref="D139:I139"/>
    <mergeCell ref="J139:K139"/>
    <mergeCell ref="M139:O139"/>
    <mergeCell ref="P139:R139"/>
    <mergeCell ref="S139:U139"/>
    <mergeCell ref="V137:X137"/>
    <mergeCell ref="Y137:AA137"/>
    <mergeCell ref="AB137:AD137"/>
    <mergeCell ref="AE137:AG137"/>
    <mergeCell ref="AH137:AJ137"/>
    <mergeCell ref="D138:I138"/>
    <mergeCell ref="J138:K138"/>
    <mergeCell ref="M138:O138"/>
    <mergeCell ref="P138:R138"/>
    <mergeCell ref="S138:U138"/>
    <mergeCell ref="D26:L26"/>
    <mergeCell ref="M26:P26"/>
    <mergeCell ref="Q26:T26"/>
    <mergeCell ref="U26:X26"/>
    <mergeCell ref="Y26:AB26"/>
    <mergeCell ref="AC26:AF26"/>
    <mergeCell ref="AG26:AJ26"/>
    <mergeCell ref="V140:X140"/>
    <mergeCell ref="Y140:AA140"/>
    <mergeCell ref="AB140:AD140"/>
    <mergeCell ref="AE140:AG140"/>
    <mergeCell ref="AH140:AJ140"/>
    <mergeCell ref="D24:L24"/>
    <mergeCell ref="M24:P24"/>
    <mergeCell ref="Q24:T24"/>
    <mergeCell ref="U24:X24"/>
    <mergeCell ref="Y24:AB24"/>
    <mergeCell ref="V139:X139"/>
    <mergeCell ref="Y139:AA139"/>
    <mergeCell ref="AB139:AD139"/>
    <mergeCell ref="AE139:AG139"/>
    <mergeCell ref="AH139:AJ139"/>
    <mergeCell ref="D140:I140"/>
    <mergeCell ref="J140:K140"/>
    <mergeCell ref="M140:O140"/>
    <mergeCell ref="P140:R140"/>
    <mergeCell ref="S140:U140"/>
    <mergeCell ref="V138:X138"/>
    <mergeCell ref="Y138:AA138"/>
    <mergeCell ref="AB138:AD138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Y29:AB29"/>
    <mergeCell ref="AC29:AF29"/>
    <mergeCell ref="AG27:AJ27"/>
    <mergeCell ref="D28:L28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U39:X39"/>
    <mergeCell ref="Y39:AB39"/>
    <mergeCell ref="AC39:AF39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53:AJ53"/>
    <mergeCell ref="D53:L53"/>
    <mergeCell ref="M53:P53"/>
    <mergeCell ref="Q53:T53"/>
    <mergeCell ref="U53:X53"/>
    <mergeCell ref="Y53:AB53"/>
    <mergeCell ref="AC53:AF53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4" max="16383" man="1"/>
    <brk id="142" max="16383" man="1"/>
    <brk id="17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X445"/>
  <sheetViews>
    <sheetView showZeros="0" workbookViewId="0"/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80.6640625" style="1" hidden="1" customWidth="1"/>
    <col min="50" max="50" width="9.109375" style="1" hidden="1" customWidth="1"/>
    <col min="51" max="16384" width="9.109375" style="4"/>
  </cols>
  <sheetData>
    <row r="1" spans="2:49" s="4" customFormat="1" ht="5.0999999999999996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7"/>
      <c r="AA1" s="7"/>
      <c r="AC1" s="7"/>
      <c r="AD1" s="7"/>
      <c r="AF1" s="7"/>
      <c r="AG1" s="7"/>
      <c r="AK1" s="2"/>
      <c r="AL1" s="7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2:49" s="4" customForma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2"/>
      <c r="AL2" s="70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2:49" s="4" customFormat="1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234"/>
      <c r="AL3" s="7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2:49" s="4" customFormat="1">
      <c r="B4" s="421" t="s">
        <v>78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234"/>
      <c r="AL4" s="7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2:49" s="4" customFormat="1">
      <c r="B5" s="421" t="s">
        <v>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K5" s="234"/>
      <c r="AL5" s="7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2:49" s="4" customFormat="1" ht="13.8" thickBot="1">
      <c r="B6" s="422" t="s">
        <v>80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3"/>
      <c r="AH6" s="404" t="s">
        <v>1</v>
      </c>
      <c r="AI6" s="405"/>
      <c r="AJ6" s="406"/>
      <c r="AK6" s="34"/>
      <c r="AL6" s="70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2:49" s="4" customFormat="1">
      <c r="B7" s="5"/>
      <c r="C7" s="196"/>
      <c r="D7" s="196"/>
      <c r="E7" s="196"/>
      <c r="F7" s="196"/>
      <c r="G7" s="196"/>
      <c r="H7" s="196"/>
      <c r="I7" s="196"/>
      <c r="J7" s="196"/>
      <c r="K7" s="5"/>
      <c r="L7" s="5"/>
      <c r="M7" s="7"/>
      <c r="N7" s="7"/>
      <c r="O7" s="7"/>
      <c r="P7" s="1"/>
      <c r="Q7" s="7"/>
      <c r="R7" s="7"/>
      <c r="S7" s="1"/>
      <c r="T7" s="7"/>
      <c r="U7" s="7"/>
      <c r="V7" s="7"/>
      <c r="W7" s="7"/>
      <c r="X7" s="7"/>
      <c r="Y7" s="8"/>
      <c r="Z7" s="7"/>
      <c r="AA7" s="7"/>
      <c r="AC7" s="9"/>
      <c r="AD7" s="443" t="s">
        <v>2</v>
      </c>
      <c r="AE7" s="443"/>
      <c r="AF7" s="443"/>
      <c r="AG7" s="444"/>
      <c r="AH7" s="407" t="s">
        <v>3</v>
      </c>
      <c r="AI7" s="408"/>
      <c r="AJ7" s="409"/>
      <c r="AK7" s="34"/>
      <c r="AL7" s="70" t="s">
        <v>17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2:49" s="4" customFormat="1">
      <c r="B8" s="5"/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642" t="s">
        <v>110</v>
      </c>
      <c r="Q8" s="642"/>
      <c r="R8" s="642"/>
      <c r="S8" s="642"/>
      <c r="T8" s="642"/>
      <c r="U8" s="642"/>
      <c r="V8" s="642"/>
      <c r="W8" s="14"/>
      <c r="X8" s="14"/>
      <c r="Y8" s="15"/>
      <c r="Z8" s="14"/>
      <c r="AA8" s="14"/>
      <c r="AB8" s="16"/>
      <c r="AC8" s="14"/>
      <c r="AD8" s="17"/>
      <c r="AE8" s="427" t="s">
        <v>5</v>
      </c>
      <c r="AF8" s="427"/>
      <c r="AG8" s="428"/>
      <c r="AH8" s="637">
        <v>45566</v>
      </c>
      <c r="AI8" s="638"/>
      <c r="AJ8" s="639"/>
      <c r="AK8" s="34"/>
      <c r="AL8" s="70" t="s">
        <v>33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2:49" s="4" customFormat="1">
      <c r="B9" s="5"/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93"/>
      <c r="AF9" s="193"/>
      <c r="AG9" s="194"/>
      <c r="AH9" s="415" t="s">
        <v>117</v>
      </c>
      <c r="AI9" s="416"/>
      <c r="AJ9" s="417"/>
      <c r="AK9" s="34"/>
      <c r="AL9" s="70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2:49" s="4" customFormat="1" ht="33.75" customHeight="1">
      <c r="B10" s="452" t="s">
        <v>81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640" t="s">
        <v>111</v>
      </c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427" t="s">
        <v>6</v>
      </c>
      <c r="AF10" s="427"/>
      <c r="AG10" s="428"/>
      <c r="AH10" s="415"/>
      <c r="AI10" s="416"/>
      <c r="AJ10" s="417"/>
      <c r="AK10" s="34"/>
      <c r="AL10" s="70" t="s">
        <v>114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88" t="s">
        <v>111</v>
      </c>
    </row>
    <row r="11" spans="2:49" s="4" customFormat="1">
      <c r="B11" s="445" t="s">
        <v>82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27" t="s">
        <v>83</v>
      </c>
      <c r="AF11" s="427"/>
      <c r="AG11" s="428"/>
      <c r="AH11" s="415" t="s">
        <v>112</v>
      </c>
      <c r="AI11" s="416"/>
      <c r="AJ11" s="417"/>
      <c r="AK11" s="34"/>
      <c r="AL11" s="7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2:49" s="4" customFormat="1">
      <c r="B12" s="433" t="s">
        <v>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427" t="s">
        <v>94</v>
      </c>
      <c r="AF12" s="427"/>
      <c r="AG12" s="428"/>
      <c r="AH12" s="415" t="s">
        <v>116</v>
      </c>
      <c r="AI12" s="416"/>
      <c r="AJ12" s="417"/>
      <c r="AK12" s="34"/>
      <c r="AL12" s="70" t="s">
        <v>115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88"/>
    </row>
    <row r="13" spans="2:49" s="4" customFormat="1">
      <c r="B13" s="433" t="s">
        <v>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8"/>
      <c r="Z13" s="19"/>
      <c r="AA13" s="19"/>
      <c r="AC13" s="19"/>
      <c r="AD13" s="199"/>
      <c r="AE13" s="427"/>
      <c r="AF13" s="427"/>
      <c r="AG13" s="428"/>
      <c r="AH13" s="449"/>
      <c r="AI13" s="450"/>
      <c r="AJ13" s="451"/>
      <c r="AK13" s="34"/>
      <c r="AL13" s="7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2:49" s="4" customFormat="1" ht="13.8" thickBot="1">
      <c r="B14" s="433" t="s">
        <v>8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8"/>
      <c r="Z14" s="19"/>
      <c r="AA14" s="19"/>
      <c r="AC14" s="19"/>
      <c r="AD14" s="199"/>
      <c r="AE14" s="427" t="s">
        <v>9</v>
      </c>
      <c r="AF14" s="427"/>
      <c r="AG14" s="428"/>
      <c r="AH14" s="430" t="s">
        <v>10</v>
      </c>
      <c r="AI14" s="431"/>
      <c r="AJ14" s="432"/>
      <c r="AK14" s="34"/>
      <c r="AL14" s="7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2:49" s="4" customFormat="1" ht="13.8">
      <c r="B15" s="435" t="s">
        <v>58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21"/>
      <c r="AI15" s="21"/>
      <c r="AJ15" s="21"/>
      <c r="AK15" s="233"/>
      <c r="AL15" s="70" t="s">
        <v>113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2:49" s="4" customFormat="1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  <c r="AK16" s="2"/>
      <c r="AL16" s="7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50" s="1" customFormat="1" ht="11.25" customHeight="1">
      <c r="B17" s="533" t="s">
        <v>13</v>
      </c>
      <c r="C17" s="542" t="s">
        <v>412</v>
      </c>
      <c r="D17" s="531" t="s">
        <v>84</v>
      </c>
      <c r="E17" s="532"/>
      <c r="F17" s="532"/>
      <c r="G17" s="532"/>
      <c r="H17" s="532"/>
      <c r="I17" s="532"/>
      <c r="J17" s="532"/>
      <c r="K17" s="532"/>
      <c r="L17" s="533"/>
      <c r="M17" s="474" t="s">
        <v>65</v>
      </c>
      <c r="N17" s="529"/>
      <c r="O17" s="529"/>
      <c r="P17" s="530"/>
      <c r="Q17" s="536" t="s">
        <v>70</v>
      </c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8"/>
      <c r="AG17" s="474" t="s">
        <v>64</v>
      </c>
      <c r="AH17" s="529"/>
      <c r="AI17" s="529"/>
      <c r="AJ17" s="529"/>
      <c r="AK17" s="73"/>
      <c r="AL17" s="70"/>
    </row>
    <row r="18" spans="2:50" s="1" customFormat="1" ht="10.199999999999999">
      <c r="B18" s="533"/>
      <c r="C18" s="542"/>
      <c r="D18" s="531"/>
      <c r="E18" s="532"/>
      <c r="F18" s="532"/>
      <c r="G18" s="532"/>
      <c r="H18" s="532"/>
      <c r="I18" s="532"/>
      <c r="J18" s="532"/>
      <c r="K18" s="532"/>
      <c r="L18" s="533"/>
      <c r="M18" s="474"/>
      <c r="N18" s="529"/>
      <c r="O18" s="529"/>
      <c r="P18" s="530"/>
      <c r="Q18" s="396" t="s">
        <v>85</v>
      </c>
      <c r="R18" s="396"/>
      <c r="S18" s="396"/>
      <c r="T18" s="396"/>
      <c r="U18" s="396" t="s">
        <v>67</v>
      </c>
      <c r="V18" s="396"/>
      <c r="W18" s="396"/>
      <c r="X18" s="39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474"/>
      <c r="AH18" s="529"/>
      <c r="AI18" s="529"/>
      <c r="AJ18" s="529"/>
      <c r="AK18" s="73"/>
      <c r="AL18" s="70"/>
    </row>
    <row r="19" spans="2:50" s="1" customFormat="1" ht="30.6">
      <c r="B19" s="533"/>
      <c r="C19" s="542"/>
      <c r="D19" s="531"/>
      <c r="E19" s="532"/>
      <c r="F19" s="532"/>
      <c r="G19" s="532"/>
      <c r="H19" s="532"/>
      <c r="I19" s="532"/>
      <c r="J19" s="532"/>
      <c r="K19" s="532"/>
      <c r="L19" s="533"/>
      <c r="M19" s="474"/>
      <c r="N19" s="529"/>
      <c r="O19" s="529"/>
      <c r="P19" s="530"/>
      <c r="Q19" s="396"/>
      <c r="R19" s="396"/>
      <c r="S19" s="396"/>
      <c r="T19" s="396"/>
      <c r="U19" s="396"/>
      <c r="V19" s="396"/>
      <c r="W19" s="396"/>
      <c r="X19" s="396"/>
      <c r="Y19" s="528"/>
      <c r="Z19" s="528"/>
      <c r="AA19" s="528"/>
      <c r="AB19" s="528"/>
      <c r="AC19" s="528"/>
      <c r="AD19" s="528"/>
      <c r="AE19" s="528"/>
      <c r="AF19" s="528"/>
      <c r="AG19" s="474"/>
      <c r="AH19" s="529"/>
      <c r="AI19" s="529"/>
      <c r="AJ19" s="529"/>
      <c r="AK19" s="73" t="s">
        <v>256</v>
      </c>
      <c r="AL19" s="70"/>
    </row>
    <row r="20" spans="2:50" s="1" customFormat="1" ht="10.199999999999999">
      <c r="B20" s="533"/>
      <c r="C20" s="542"/>
      <c r="D20" s="531"/>
      <c r="E20" s="532"/>
      <c r="F20" s="532"/>
      <c r="G20" s="532"/>
      <c r="H20" s="532"/>
      <c r="I20" s="532"/>
      <c r="J20" s="532"/>
      <c r="K20" s="532"/>
      <c r="L20" s="533"/>
      <c r="M20" s="474"/>
      <c r="N20" s="529"/>
      <c r="O20" s="529"/>
      <c r="P20" s="530"/>
      <c r="Q20" s="396"/>
      <c r="R20" s="396"/>
      <c r="S20" s="396"/>
      <c r="T20" s="396"/>
      <c r="U20" s="396"/>
      <c r="V20" s="396"/>
      <c r="W20" s="396"/>
      <c r="X20" s="396"/>
      <c r="Y20" s="528"/>
      <c r="Z20" s="528"/>
      <c r="AA20" s="528"/>
      <c r="AB20" s="528"/>
      <c r="AC20" s="528"/>
      <c r="AD20" s="528"/>
      <c r="AE20" s="528"/>
      <c r="AF20" s="528"/>
      <c r="AG20" s="474"/>
      <c r="AH20" s="529"/>
      <c r="AI20" s="529"/>
      <c r="AJ20" s="529"/>
      <c r="AK20" s="73"/>
      <c r="AL20" s="70"/>
    </row>
    <row r="21" spans="2:50" ht="13.8" thickBot="1">
      <c r="B21" s="103">
        <v>1</v>
      </c>
      <c r="C21" s="191">
        <v>2</v>
      </c>
      <c r="D21" s="534">
        <v>3</v>
      </c>
      <c r="E21" s="364"/>
      <c r="F21" s="364"/>
      <c r="G21" s="364"/>
      <c r="H21" s="364"/>
      <c r="I21" s="364"/>
      <c r="J21" s="364"/>
      <c r="K21" s="364"/>
      <c r="L21" s="535"/>
      <c r="M21" s="429" t="s">
        <v>17</v>
      </c>
      <c r="N21" s="526"/>
      <c r="O21" s="526"/>
      <c r="P21" s="527"/>
      <c r="Q21" s="429" t="s">
        <v>18</v>
      </c>
      <c r="R21" s="526"/>
      <c r="S21" s="526"/>
      <c r="T21" s="527"/>
      <c r="U21" s="429" t="s">
        <v>19</v>
      </c>
      <c r="V21" s="526"/>
      <c r="W21" s="526"/>
      <c r="X21" s="527"/>
      <c r="Y21" s="539" t="s">
        <v>20</v>
      </c>
      <c r="Z21" s="540"/>
      <c r="AA21" s="540"/>
      <c r="AB21" s="541"/>
      <c r="AC21" s="380" t="s">
        <v>21</v>
      </c>
      <c r="AD21" s="380"/>
      <c r="AE21" s="380"/>
      <c r="AF21" s="380"/>
      <c r="AG21" s="380" t="s">
        <v>22</v>
      </c>
      <c r="AH21" s="380"/>
      <c r="AI21" s="380"/>
      <c r="AJ21" s="429"/>
      <c r="AK21" s="79"/>
    </row>
    <row r="22" spans="2:50" s="27" customFormat="1">
      <c r="B22" s="105" t="s">
        <v>86</v>
      </c>
      <c r="C22" s="90" t="s">
        <v>23</v>
      </c>
      <c r="D22" s="643" t="s">
        <v>24</v>
      </c>
      <c r="E22" s="644"/>
      <c r="F22" s="644"/>
      <c r="G22" s="644"/>
      <c r="H22" s="644"/>
      <c r="I22" s="644"/>
      <c r="J22" s="644"/>
      <c r="K22" s="644"/>
      <c r="L22" s="645"/>
      <c r="M22" s="453">
        <v>100709384.42</v>
      </c>
      <c r="N22" s="454"/>
      <c r="O22" s="454"/>
      <c r="P22" s="455"/>
      <c r="Q22" s="453">
        <v>66387662.280000001</v>
      </c>
      <c r="R22" s="454"/>
      <c r="S22" s="454"/>
      <c r="T22" s="455"/>
      <c r="U22" s="453">
        <v>0</v>
      </c>
      <c r="V22" s="454"/>
      <c r="W22" s="454"/>
      <c r="X22" s="455"/>
      <c r="Y22" s="441">
        <v>0</v>
      </c>
      <c r="Z22" s="441"/>
      <c r="AA22" s="441"/>
      <c r="AB22" s="441"/>
      <c r="AC22" s="441">
        <v>66387662.280000001</v>
      </c>
      <c r="AD22" s="441"/>
      <c r="AE22" s="441"/>
      <c r="AF22" s="441"/>
      <c r="AG22" s="441"/>
      <c r="AH22" s="441"/>
      <c r="AI22" s="441"/>
      <c r="AJ22" s="456"/>
      <c r="AK22" s="76" t="s">
        <v>428</v>
      </c>
      <c r="AL22" s="47" t="s">
        <v>427</v>
      </c>
      <c r="AM22" s="161" t="s">
        <v>426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</row>
    <row r="23" spans="2:50" s="30" customFormat="1">
      <c r="B23" s="106" t="s">
        <v>25</v>
      </c>
      <c r="C23" s="91"/>
      <c r="D23" s="322"/>
      <c r="E23" s="323"/>
      <c r="F23" s="323"/>
      <c r="G23" s="323"/>
      <c r="H23" s="323"/>
      <c r="I23" s="323"/>
      <c r="J23" s="323"/>
      <c r="K23" s="323"/>
      <c r="L23" s="324"/>
      <c r="M23" s="488"/>
      <c r="N23" s="489"/>
      <c r="O23" s="489"/>
      <c r="P23" s="490"/>
      <c r="Q23" s="488"/>
      <c r="R23" s="489"/>
      <c r="S23" s="489"/>
      <c r="T23" s="490"/>
      <c r="U23" s="488"/>
      <c r="V23" s="489"/>
      <c r="W23" s="489"/>
      <c r="X23" s="4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72"/>
      <c r="AK23" s="76"/>
      <c r="AL23" s="202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</row>
    <row r="24" spans="2:50" s="68" customFormat="1">
      <c r="B24" s="223" t="s">
        <v>859</v>
      </c>
      <c r="C24" s="215" t="s">
        <v>23</v>
      </c>
      <c r="D24" s="558" t="s">
        <v>857</v>
      </c>
      <c r="E24" s="559"/>
      <c r="F24" s="559"/>
      <c r="G24" s="559"/>
      <c r="H24" s="559"/>
      <c r="I24" s="559"/>
      <c r="J24" s="559"/>
      <c r="K24" s="559"/>
      <c r="L24" s="560"/>
      <c r="M24" s="561">
        <v>56475600</v>
      </c>
      <c r="N24" s="562"/>
      <c r="O24" s="562"/>
      <c r="P24" s="563"/>
      <c r="Q24" s="561">
        <v>39797624.460000001</v>
      </c>
      <c r="R24" s="562"/>
      <c r="S24" s="562"/>
      <c r="T24" s="563"/>
      <c r="U24" s="561">
        <v>0</v>
      </c>
      <c r="V24" s="562"/>
      <c r="W24" s="562"/>
      <c r="X24" s="563"/>
      <c r="Y24" s="561">
        <v>0</v>
      </c>
      <c r="Z24" s="562"/>
      <c r="AA24" s="562"/>
      <c r="AB24" s="563"/>
      <c r="AC24" s="561">
        <v>39797624.460000001</v>
      </c>
      <c r="AD24" s="562"/>
      <c r="AE24" s="562"/>
      <c r="AF24" s="563"/>
      <c r="AG24" s="561">
        <v>16677975.539999999</v>
      </c>
      <c r="AH24" s="562"/>
      <c r="AI24" s="562"/>
      <c r="AJ24" s="564"/>
      <c r="AK24" s="213"/>
      <c r="AL24" s="212" t="s">
        <v>858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</row>
    <row r="25" spans="2:50" s="68" customFormat="1">
      <c r="B25" s="232" t="s">
        <v>862</v>
      </c>
      <c r="C25" s="214" t="s">
        <v>23</v>
      </c>
      <c r="D25" s="554" t="s">
        <v>860</v>
      </c>
      <c r="E25" s="555"/>
      <c r="F25" s="555"/>
      <c r="G25" s="555"/>
      <c r="H25" s="555"/>
      <c r="I25" s="555"/>
      <c r="J25" s="555"/>
      <c r="K25" s="555"/>
      <c r="L25" s="556"/>
      <c r="M25" s="547">
        <v>1516700</v>
      </c>
      <c r="N25" s="548"/>
      <c r="O25" s="548"/>
      <c r="P25" s="557"/>
      <c r="Q25" s="547">
        <v>1051685.3</v>
      </c>
      <c r="R25" s="548"/>
      <c r="S25" s="548"/>
      <c r="T25" s="557"/>
      <c r="U25" s="547">
        <v>0</v>
      </c>
      <c r="V25" s="548"/>
      <c r="W25" s="548"/>
      <c r="X25" s="557"/>
      <c r="Y25" s="547">
        <v>0</v>
      </c>
      <c r="Z25" s="548"/>
      <c r="AA25" s="548"/>
      <c r="AB25" s="557"/>
      <c r="AC25" s="547">
        <v>1051685.3</v>
      </c>
      <c r="AD25" s="548"/>
      <c r="AE25" s="548"/>
      <c r="AF25" s="557"/>
      <c r="AG25" s="547">
        <v>465014.7</v>
      </c>
      <c r="AH25" s="548"/>
      <c r="AI25" s="548"/>
      <c r="AJ25" s="549"/>
      <c r="AK25" s="213"/>
      <c r="AL25" s="212" t="s">
        <v>861</v>
      </c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</row>
    <row r="26" spans="2:50" s="68" customFormat="1">
      <c r="B26" s="210"/>
      <c r="C26" s="92" t="s">
        <v>23</v>
      </c>
      <c r="D26" s="544" t="s">
        <v>382</v>
      </c>
      <c r="E26" s="450"/>
      <c r="F26" s="450"/>
      <c r="G26" s="450"/>
      <c r="H26" s="450"/>
      <c r="I26" s="450"/>
      <c r="J26" s="450"/>
      <c r="K26" s="450"/>
      <c r="L26" s="545"/>
      <c r="M26" s="351">
        <v>48330500</v>
      </c>
      <c r="N26" s="352"/>
      <c r="O26" s="352"/>
      <c r="P26" s="353"/>
      <c r="Q26" s="351">
        <v>25881401.98</v>
      </c>
      <c r="R26" s="352"/>
      <c r="S26" s="352"/>
      <c r="T26" s="353"/>
      <c r="U26" s="351">
        <v>0</v>
      </c>
      <c r="V26" s="352"/>
      <c r="W26" s="352"/>
      <c r="X26" s="353"/>
      <c r="Y26" s="550">
        <v>0</v>
      </c>
      <c r="Z26" s="550"/>
      <c r="AA26" s="550"/>
      <c r="AB26" s="550"/>
      <c r="AC26" s="551">
        <f t="shared" ref="AC26:AC33" si="0">Q26+U26+Y26</f>
        <v>25881401.98</v>
      </c>
      <c r="AD26" s="552"/>
      <c r="AE26" s="552"/>
      <c r="AF26" s="553"/>
      <c r="AG26" s="311">
        <v>22449098.02</v>
      </c>
      <c r="AH26" s="311"/>
      <c r="AI26" s="311"/>
      <c r="AJ26" s="312"/>
      <c r="AK26" s="34"/>
      <c r="AL26" s="202" t="s">
        <v>382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>
      <c r="B27" s="210"/>
      <c r="C27" s="92" t="s">
        <v>23</v>
      </c>
      <c r="D27" s="544" t="s">
        <v>383</v>
      </c>
      <c r="E27" s="450"/>
      <c r="F27" s="450"/>
      <c r="G27" s="450"/>
      <c r="H27" s="450"/>
      <c r="I27" s="450"/>
      <c r="J27" s="450"/>
      <c r="K27" s="450"/>
      <c r="L27" s="545"/>
      <c r="M27" s="351">
        <v>0</v>
      </c>
      <c r="N27" s="352"/>
      <c r="O27" s="352"/>
      <c r="P27" s="353"/>
      <c r="Q27" s="351">
        <v>1234.06</v>
      </c>
      <c r="R27" s="352"/>
      <c r="S27" s="352"/>
      <c r="T27" s="353"/>
      <c r="U27" s="351">
        <v>0</v>
      </c>
      <c r="V27" s="352"/>
      <c r="W27" s="352"/>
      <c r="X27" s="353"/>
      <c r="Y27" s="550">
        <v>0</v>
      </c>
      <c r="Z27" s="550"/>
      <c r="AA27" s="550"/>
      <c r="AB27" s="550"/>
      <c r="AC27" s="551">
        <f t="shared" si="0"/>
        <v>1234.06</v>
      </c>
      <c r="AD27" s="552"/>
      <c r="AE27" s="552"/>
      <c r="AF27" s="553"/>
      <c r="AG27" s="311">
        <v>0</v>
      </c>
      <c r="AH27" s="311"/>
      <c r="AI27" s="311"/>
      <c r="AJ27" s="312"/>
      <c r="AK27" s="34"/>
      <c r="AL27" s="202" t="s">
        <v>383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2:50" s="68" customFormat="1">
      <c r="B28" s="210"/>
      <c r="C28" s="92" t="s">
        <v>23</v>
      </c>
      <c r="D28" s="544" t="s">
        <v>384</v>
      </c>
      <c r="E28" s="450"/>
      <c r="F28" s="450"/>
      <c r="G28" s="450"/>
      <c r="H28" s="450"/>
      <c r="I28" s="450"/>
      <c r="J28" s="450"/>
      <c r="K28" s="450"/>
      <c r="L28" s="545"/>
      <c r="M28" s="351">
        <v>0</v>
      </c>
      <c r="N28" s="352"/>
      <c r="O28" s="352"/>
      <c r="P28" s="353"/>
      <c r="Q28" s="351">
        <v>65896.5</v>
      </c>
      <c r="R28" s="352"/>
      <c r="S28" s="352"/>
      <c r="T28" s="353"/>
      <c r="U28" s="351">
        <v>0</v>
      </c>
      <c r="V28" s="352"/>
      <c r="W28" s="352"/>
      <c r="X28" s="353"/>
      <c r="Y28" s="550">
        <v>0</v>
      </c>
      <c r="Z28" s="550"/>
      <c r="AA28" s="550"/>
      <c r="AB28" s="550"/>
      <c r="AC28" s="551">
        <f t="shared" si="0"/>
        <v>65896.5</v>
      </c>
      <c r="AD28" s="552"/>
      <c r="AE28" s="552"/>
      <c r="AF28" s="553"/>
      <c r="AG28" s="311">
        <v>0</v>
      </c>
      <c r="AH28" s="311"/>
      <c r="AI28" s="311"/>
      <c r="AJ28" s="312"/>
      <c r="AK28" s="34"/>
      <c r="AL28" s="202" t="s">
        <v>384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2:50" s="68" customFormat="1">
      <c r="B29" s="210"/>
      <c r="C29" s="92" t="s">
        <v>23</v>
      </c>
      <c r="D29" s="544" t="s">
        <v>385</v>
      </c>
      <c r="E29" s="450"/>
      <c r="F29" s="450"/>
      <c r="G29" s="450"/>
      <c r="H29" s="450"/>
      <c r="I29" s="450"/>
      <c r="J29" s="450"/>
      <c r="K29" s="450"/>
      <c r="L29" s="545"/>
      <c r="M29" s="351">
        <v>0</v>
      </c>
      <c r="N29" s="352"/>
      <c r="O29" s="352"/>
      <c r="P29" s="353"/>
      <c r="Q29" s="351">
        <v>88910.57</v>
      </c>
      <c r="R29" s="352"/>
      <c r="S29" s="352"/>
      <c r="T29" s="353"/>
      <c r="U29" s="351">
        <v>0</v>
      </c>
      <c r="V29" s="352"/>
      <c r="W29" s="352"/>
      <c r="X29" s="353"/>
      <c r="Y29" s="550">
        <v>0</v>
      </c>
      <c r="Z29" s="550"/>
      <c r="AA29" s="550"/>
      <c r="AB29" s="550"/>
      <c r="AC29" s="551">
        <f t="shared" si="0"/>
        <v>88910.57</v>
      </c>
      <c r="AD29" s="552"/>
      <c r="AE29" s="552"/>
      <c r="AF29" s="553"/>
      <c r="AG29" s="311">
        <v>0</v>
      </c>
      <c r="AH29" s="311"/>
      <c r="AI29" s="311"/>
      <c r="AJ29" s="312"/>
      <c r="AK29" s="34"/>
      <c r="AL29" s="202" t="s">
        <v>385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44" t="s">
        <v>386</v>
      </c>
      <c r="E30" s="450"/>
      <c r="F30" s="450"/>
      <c r="G30" s="450"/>
      <c r="H30" s="450"/>
      <c r="I30" s="450"/>
      <c r="J30" s="450"/>
      <c r="K30" s="450"/>
      <c r="L30" s="545"/>
      <c r="M30" s="351">
        <v>0</v>
      </c>
      <c r="N30" s="352"/>
      <c r="O30" s="352"/>
      <c r="P30" s="353"/>
      <c r="Q30" s="351">
        <v>951.47</v>
      </c>
      <c r="R30" s="352"/>
      <c r="S30" s="352"/>
      <c r="T30" s="353"/>
      <c r="U30" s="351">
        <v>0</v>
      </c>
      <c r="V30" s="352"/>
      <c r="W30" s="352"/>
      <c r="X30" s="353"/>
      <c r="Y30" s="550">
        <v>0</v>
      </c>
      <c r="Z30" s="550"/>
      <c r="AA30" s="550"/>
      <c r="AB30" s="550"/>
      <c r="AC30" s="551">
        <f t="shared" si="0"/>
        <v>951.47</v>
      </c>
      <c r="AD30" s="552"/>
      <c r="AE30" s="552"/>
      <c r="AF30" s="553"/>
      <c r="AG30" s="311">
        <v>0</v>
      </c>
      <c r="AH30" s="311"/>
      <c r="AI30" s="311"/>
      <c r="AJ30" s="312"/>
      <c r="AK30" s="34"/>
      <c r="AL30" s="202" t="s">
        <v>386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44" t="s">
        <v>387</v>
      </c>
      <c r="E31" s="450"/>
      <c r="F31" s="450"/>
      <c r="G31" s="450"/>
      <c r="H31" s="450"/>
      <c r="I31" s="450"/>
      <c r="J31" s="450"/>
      <c r="K31" s="450"/>
      <c r="L31" s="545"/>
      <c r="M31" s="351">
        <v>0</v>
      </c>
      <c r="N31" s="352"/>
      <c r="O31" s="352"/>
      <c r="P31" s="353"/>
      <c r="Q31" s="351">
        <v>68479.600000000006</v>
      </c>
      <c r="R31" s="352"/>
      <c r="S31" s="352"/>
      <c r="T31" s="353"/>
      <c r="U31" s="351">
        <v>0</v>
      </c>
      <c r="V31" s="352"/>
      <c r="W31" s="352"/>
      <c r="X31" s="353"/>
      <c r="Y31" s="550">
        <v>0</v>
      </c>
      <c r="Z31" s="550"/>
      <c r="AA31" s="550"/>
      <c r="AB31" s="550"/>
      <c r="AC31" s="551">
        <f t="shared" si="0"/>
        <v>68479.600000000006</v>
      </c>
      <c r="AD31" s="552"/>
      <c r="AE31" s="552"/>
      <c r="AF31" s="553"/>
      <c r="AG31" s="311">
        <v>0</v>
      </c>
      <c r="AH31" s="311"/>
      <c r="AI31" s="311"/>
      <c r="AJ31" s="312"/>
      <c r="AK31" s="34"/>
      <c r="AL31" s="202" t="s">
        <v>387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44" t="s">
        <v>388</v>
      </c>
      <c r="E32" s="450"/>
      <c r="F32" s="450"/>
      <c r="G32" s="450"/>
      <c r="H32" s="450"/>
      <c r="I32" s="450"/>
      <c r="J32" s="450"/>
      <c r="K32" s="450"/>
      <c r="L32" s="545"/>
      <c r="M32" s="351">
        <v>0</v>
      </c>
      <c r="N32" s="352"/>
      <c r="O32" s="352"/>
      <c r="P32" s="353"/>
      <c r="Q32" s="351">
        <v>640207.30000000005</v>
      </c>
      <c r="R32" s="352"/>
      <c r="S32" s="352"/>
      <c r="T32" s="353"/>
      <c r="U32" s="351">
        <v>0</v>
      </c>
      <c r="V32" s="352"/>
      <c r="W32" s="352"/>
      <c r="X32" s="353"/>
      <c r="Y32" s="550">
        <v>0</v>
      </c>
      <c r="Z32" s="550"/>
      <c r="AA32" s="550"/>
      <c r="AB32" s="550"/>
      <c r="AC32" s="551">
        <f t="shared" si="0"/>
        <v>640207.30000000005</v>
      </c>
      <c r="AD32" s="552"/>
      <c r="AE32" s="552"/>
      <c r="AF32" s="553"/>
      <c r="AG32" s="311">
        <v>0</v>
      </c>
      <c r="AH32" s="311"/>
      <c r="AI32" s="311"/>
      <c r="AJ32" s="312"/>
      <c r="AK32" s="34"/>
      <c r="AL32" s="202" t="s">
        <v>388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>
      <c r="B33" s="210"/>
      <c r="C33" s="92" t="s">
        <v>23</v>
      </c>
      <c r="D33" s="544" t="s">
        <v>389</v>
      </c>
      <c r="E33" s="450"/>
      <c r="F33" s="450"/>
      <c r="G33" s="450"/>
      <c r="H33" s="450"/>
      <c r="I33" s="450"/>
      <c r="J33" s="450"/>
      <c r="K33" s="450"/>
      <c r="L33" s="545"/>
      <c r="M33" s="351">
        <v>0</v>
      </c>
      <c r="N33" s="352"/>
      <c r="O33" s="352"/>
      <c r="P33" s="353"/>
      <c r="Q33" s="351">
        <v>8559596.0999999996</v>
      </c>
      <c r="R33" s="352"/>
      <c r="S33" s="352"/>
      <c r="T33" s="353"/>
      <c r="U33" s="351">
        <v>0</v>
      </c>
      <c r="V33" s="352"/>
      <c r="W33" s="352"/>
      <c r="X33" s="353"/>
      <c r="Y33" s="550">
        <v>0</v>
      </c>
      <c r="Z33" s="550"/>
      <c r="AA33" s="550"/>
      <c r="AB33" s="550"/>
      <c r="AC33" s="551">
        <f t="shared" si="0"/>
        <v>8559596.0999999996</v>
      </c>
      <c r="AD33" s="552"/>
      <c r="AE33" s="552"/>
      <c r="AF33" s="553"/>
      <c r="AG33" s="311">
        <v>0</v>
      </c>
      <c r="AH33" s="311"/>
      <c r="AI33" s="311"/>
      <c r="AJ33" s="312"/>
      <c r="AK33" s="34"/>
      <c r="AL33" s="202" t="s">
        <v>389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s="68" customFormat="1" ht="31.2">
      <c r="B34" s="232" t="s">
        <v>865</v>
      </c>
      <c r="C34" s="214" t="s">
        <v>23</v>
      </c>
      <c r="D34" s="554" t="s">
        <v>863</v>
      </c>
      <c r="E34" s="555"/>
      <c r="F34" s="555"/>
      <c r="G34" s="555"/>
      <c r="H34" s="555"/>
      <c r="I34" s="555"/>
      <c r="J34" s="555"/>
      <c r="K34" s="555"/>
      <c r="L34" s="556"/>
      <c r="M34" s="547">
        <v>1516700</v>
      </c>
      <c r="N34" s="548"/>
      <c r="O34" s="548"/>
      <c r="P34" s="557"/>
      <c r="Q34" s="547">
        <v>1051685.3</v>
      </c>
      <c r="R34" s="548"/>
      <c r="S34" s="548"/>
      <c r="T34" s="557"/>
      <c r="U34" s="547">
        <v>0</v>
      </c>
      <c r="V34" s="548"/>
      <c r="W34" s="548"/>
      <c r="X34" s="557"/>
      <c r="Y34" s="547">
        <v>0</v>
      </c>
      <c r="Z34" s="548"/>
      <c r="AA34" s="548"/>
      <c r="AB34" s="557"/>
      <c r="AC34" s="547">
        <v>1051685.3</v>
      </c>
      <c r="AD34" s="548"/>
      <c r="AE34" s="548"/>
      <c r="AF34" s="557"/>
      <c r="AG34" s="547">
        <v>465014.7</v>
      </c>
      <c r="AH34" s="548"/>
      <c r="AI34" s="548"/>
      <c r="AJ34" s="549"/>
      <c r="AK34" s="213"/>
      <c r="AL34" s="212" t="s">
        <v>864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 ht="31.2">
      <c r="B35" s="232" t="s">
        <v>868</v>
      </c>
      <c r="C35" s="214" t="s">
        <v>23</v>
      </c>
      <c r="D35" s="554" t="s">
        <v>866</v>
      </c>
      <c r="E35" s="555"/>
      <c r="F35" s="555"/>
      <c r="G35" s="555"/>
      <c r="H35" s="555"/>
      <c r="I35" s="555"/>
      <c r="J35" s="555"/>
      <c r="K35" s="555"/>
      <c r="L35" s="556"/>
      <c r="M35" s="547">
        <v>1516700</v>
      </c>
      <c r="N35" s="548"/>
      <c r="O35" s="548"/>
      <c r="P35" s="557"/>
      <c r="Q35" s="547">
        <v>1051685.3</v>
      </c>
      <c r="R35" s="548"/>
      <c r="S35" s="548"/>
      <c r="T35" s="557"/>
      <c r="U35" s="547">
        <v>0</v>
      </c>
      <c r="V35" s="548"/>
      <c r="W35" s="548"/>
      <c r="X35" s="557"/>
      <c r="Y35" s="547">
        <v>0</v>
      </c>
      <c r="Z35" s="548"/>
      <c r="AA35" s="548"/>
      <c r="AB35" s="557"/>
      <c r="AC35" s="547">
        <v>1051685.3</v>
      </c>
      <c r="AD35" s="548"/>
      <c r="AE35" s="548"/>
      <c r="AF35" s="557"/>
      <c r="AG35" s="547">
        <v>465014.7</v>
      </c>
      <c r="AH35" s="548"/>
      <c r="AI35" s="548"/>
      <c r="AJ35" s="549"/>
      <c r="AK35" s="213"/>
      <c r="AL35" s="212" t="s">
        <v>867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72">
      <c r="B36" s="232" t="s">
        <v>871</v>
      </c>
      <c r="C36" s="214" t="s">
        <v>23</v>
      </c>
      <c r="D36" s="554" t="s">
        <v>869</v>
      </c>
      <c r="E36" s="555"/>
      <c r="F36" s="555"/>
      <c r="G36" s="555"/>
      <c r="H36" s="555"/>
      <c r="I36" s="555"/>
      <c r="J36" s="555"/>
      <c r="K36" s="555"/>
      <c r="L36" s="556"/>
      <c r="M36" s="547">
        <v>779900</v>
      </c>
      <c r="N36" s="548"/>
      <c r="O36" s="548"/>
      <c r="P36" s="557"/>
      <c r="Q36" s="547">
        <v>545722.14</v>
      </c>
      <c r="R36" s="548"/>
      <c r="S36" s="548"/>
      <c r="T36" s="557"/>
      <c r="U36" s="547">
        <v>0</v>
      </c>
      <c r="V36" s="548"/>
      <c r="W36" s="548"/>
      <c r="X36" s="557"/>
      <c r="Y36" s="547">
        <v>0</v>
      </c>
      <c r="Z36" s="548"/>
      <c r="AA36" s="548"/>
      <c r="AB36" s="557"/>
      <c r="AC36" s="547">
        <v>545722.14</v>
      </c>
      <c r="AD36" s="548"/>
      <c r="AE36" s="548"/>
      <c r="AF36" s="557"/>
      <c r="AG36" s="547">
        <v>234177.86</v>
      </c>
      <c r="AH36" s="548"/>
      <c r="AI36" s="548"/>
      <c r="AJ36" s="549"/>
      <c r="AK36" s="213"/>
      <c r="AL36" s="212" t="s">
        <v>870</v>
      </c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</row>
    <row r="37" spans="2:50" s="68" customFormat="1" ht="102.6">
      <c r="B37" s="210" t="s">
        <v>221</v>
      </c>
      <c r="C37" s="92" t="s">
        <v>23</v>
      </c>
      <c r="D37" s="544" t="s">
        <v>390</v>
      </c>
      <c r="E37" s="450"/>
      <c r="F37" s="450"/>
      <c r="G37" s="450"/>
      <c r="H37" s="450"/>
      <c r="I37" s="450"/>
      <c r="J37" s="450"/>
      <c r="K37" s="450"/>
      <c r="L37" s="545"/>
      <c r="M37" s="351">
        <v>779900</v>
      </c>
      <c r="N37" s="352"/>
      <c r="O37" s="352"/>
      <c r="P37" s="353"/>
      <c r="Q37" s="351">
        <v>545722.14</v>
      </c>
      <c r="R37" s="352"/>
      <c r="S37" s="352"/>
      <c r="T37" s="353"/>
      <c r="U37" s="351">
        <v>0</v>
      </c>
      <c r="V37" s="352"/>
      <c r="W37" s="352"/>
      <c r="X37" s="353"/>
      <c r="Y37" s="550">
        <v>0</v>
      </c>
      <c r="Z37" s="550"/>
      <c r="AA37" s="550"/>
      <c r="AB37" s="550"/>
      <c r="AC37" s="551">
        <f>Q37+U37+Y37</f>
        <v>545722.14</v>
      </c>
      <c r="AD37" s="552"/>
      <c r="AE37" s="552"/>
      <c r="AF37" s="553"/>
      <c r="AG37" s="311">
        <v>234177.86</v>
      </c>
      <c r="AH37" s="311"/>
      <c r="AI37" s="311"/>
      <c r="AJ37" s="312"/>
      <c r="AK37" s="34"/>
      <c r="AL37" s="202" t="s">
        <v>390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2:50" s="68" customFormat="1" ht="92.4">
      <c r="B38" s="232" t="s">
        <v>874</v>
      </c>
      <c r="C38" s="214" t="s">
        <v>23</v>
      </c>
      <c r="D38" s="554" t="s">
        <v>872</v>
      </c>
      <c r="E38" s="555"/>
      <c r="F38" s="555"/>
      <c r="G38" s="555"/>
      <c r="H38" s="555"/>
      <c r="I38" s="555"/>
      <c r="J38" s="555"/>
      <c r="K38" s="555"/>
      <c r="L38" s="556"/>
      <c r="M38" s="547">
        <v>3900</v>
      </c>
      <c r="N38" s="548"/>
      <c r="O38" s="548"/>
      <c r="P38" s="557"/>
      <c r="Q38" s="547">
        <v>3118.65</v>
      </c>
      <c r="R38" s="548"/>
      <c r="S38" s="548"/>
      <c r="T38" s="557"/>
      <c r="U38" s="547">
        <v>0</v>
      </c>
      <c r="V38" s="548"/>
      <c r="W38" s="548"/>
      <c r="X38" s="557"/>
      <c r="Y38" s="547">
        <v>0</v>
      </c>
      <c r="Z38" s="548"/>
      <c r="AA38" s="548"/>
      <c r="AB38" s="557"/>
      <c r="AC38" s="547">
        <v>3118.65</v>
      </c>
      <c r="AD38" s="548"/>
      <c r="AE38" s="548"/>
      <c r="AF38" s="557"/>
      <c r="AG38" s="547">
        <v>781.35</v>
      </c>
      <c r="AH38" s="548"/>
      <c r="AI38" s="548"/>
      <c r="AJ38" s="549"/>
      <c r="AK38" s="213"/>
      <c r="AL38" s="212" t="s">
        <v>873</v>
      </c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</row>
    <row r="39" spans="2:50" s="68" customFormat="1" ht="123">
      <c r="B39" s="210" t="s">
        <v>223</v>
      </c>
      <c r="C39" s="92" t="s">
        <v>23</v>
      </c>
      <c r="D39" s="544" t="s">
        <v>391</v>
      </c>
      <c r="E39" s="450"/>
      <c r="F39" s="450"/>
      <c r="G39" s="450"/>
      <c r="H39" s="450"/>
      <c r="I39" s="450"/>
      <c r="J39" s="450"/>
      <c r="K39" s="450"/>
      <c r="L39" s="545"/>
      <c r="M39" s="351">
        <v>3900</v>
      </c>
      <c r="N39" s="352"/>
      <c r="O39" s="352"/>
      <c r="P39" s="353"/>
      <c r="Q39" s="351">
        <v>3118.65</v>
      </c>
      <c r="R39" s="352"/>
      <c r="S39" s="352"/>
      <c r="T39" s="353"/>
      <c r="U39" s="351">
        <v>0</v>
      </c>
      <c r="V39" s="352"/>
      <c r="W39" s="352"/>
      <c r="X39" s="353"/>
      <c r="Y39" s="550">
        <v>0</v>
      </c>
      <c r="Z39" s="550"/>
      <c r="AA39" s="550"/>
      <c r="AB39" s="550"/>
      <c r="AC39" s="551">
        <f>Q39+U39+Y39</f>
        <v>3118.65</v>
      </c>
      <c r="AD39" s="552"/>
      <c r="AE39" s="552"/>
      <c r="AF39" s="553"/>
      <c r="AG39" s="311">
        <v>781.35</v>
      </c>
      <c r="AH39" s="311"/>
      <c r="AI39" s="311"/>
      <c r="AJ39" s="312"/>
      <c r="AK39" s="34"/>
      <c r="AL39" s="202" t="s">
        <v>391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s="68" customFormat="1" ht="82.2">
      <c r="B40" s="232" t="s">
        <v>877</v>
      </c>
      <c r="C40" s="214" t="s">
        <v>23</v>
      </c>
      <c r="D40" s="554" t="s">
        <v>875</v>
      </c>
      <c r="E40" s="555"/>
      <c r="F40" s="555"/>
      <c r="G40" s="555"/>
      <c r="H40" s="555"/>
      <c r="I40" s="555"/>
      <c r="J40" s="555"/>
      <c r="K40" s="555"/>
      <c r="L40" s="556"/>
      <c r="M40" s="547">
        <v>828000</v>
      </c>
      <c r="N40" s="548"/>
      <c r="O40" s="548"/>
      <c r="P40" s="557"/>
      <c r="Q40" s="547">
        <v>573284.71</v>
      </c>
      <c r="R40" s="548"/>
      <c r="S40" s="548"/>
      <c r="T40" s="557"/>
      <c r="U40" s="547">
        <v>0</v>
      </c>
      <c r="V40" s="548"/>
      <c r="W40" s="548"/>
      <c r="X40" s="557"/>
      <c r="Y40" s="547">
        <v>0</v>
      </c>
      <c r="Z40" s="548"/>
      <c r="AA40" s="548"/>
      <c r="AB40" s="557"/>
      <c r="AC40" s="547">
        <v>573284.71</v>
      </c>
      <c r="AD40" s="548"/>
      <c r="AE40" s="548"/>
      <c r="AF40" s="557"/>
      <c r="AG40" s="547">
        <v>254715.29</v>
      </c>
      <c r="AH40" s="548"/>
      <c r="AI40" s="548"/>
      <c r="AJ40" s="549"/>
      <c r="AK40" s="213"/>
      <c r="AL40" s="212" t="s">
        <v>876</v>
      </c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</row>
    <row r="41" spans="2:50" s="68" customFormat="1" ht="102.6">
      <c r="B41" s="210" t="s">
        <v>225</v>
      </c>
      <c r="C41" s="92" t="s">
        <v>23</v>
      </c>
      <c r="D41" s="544" t="s">
        <v>392</v>
      </c>
      <c r="E41" s="450"/>
      <c r="F41" s="450"/>
      <c r="G41" s="450"/>
      <c r="H41" s="450"/>
      <c r="I41" s="450"/>
      <c r="J41" s="450"/>
      <c r="K41" s="450"/>
      <c r="L41" s="545"/>
      <c r="M41" s="351">
        <v>828000</v>
      </c>
      <c r="N41" s="352"/>
      <c r="O41" s="352"/>
      <c r="P41" s="353"/>
      <c r="Q41" s="351">
        <v>573284.71</v>
      </c>
      <c r="R41" s="352"/>
      <c r="S41" s="352"/>
      <c r="T41" s="353"/>
      <c r="U41" s="351">
        <v>0</v>
      </c>
      <c r="V41" s="352"/>
      <c r="W41" s="352"/>
      <c r="X41" s="353"/>
      <c r="Y41" s="550">
        <v>0</v>
      </c>
      <c r="Z41" s="550"/>
      <c r="AA41" s="550"/>
      <c r="AB41" s="550"/>
      <c r="AC41" s="551">
        <f>Q41+U41+Y41</f>
        <v>573284.71</v>
      </c>
      <c r="AD41" s="552"/>
      <c r="AE41" s="552"/>
      <c r="AF41" s="553"/>
      <c r="AG41" s="311">
        <v>254715.29</v>
      </c>
      <c r="AH41" s="311"/>
      <c r="AI41" s="311"/>
      <c r="AJ41" s="312"/>
      <c r="AK41" s="34"/>
      <c r="AL41" s="202" t="s">
        <v>392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 ht="82.2">
      <c r="B42" s="232" t="s">
        <v>880</v>
      </c>
      <c r="C42" s="214" t="s">
        <v>23</v>
      </c>
      <c r="D42" s="554" t="s">
        <v>878</v>
      </c>
      <c r="E42" s="555"/>
      <c r="F42" s="555"/>
      <c r="G42" s="555"/>
      <c r="H42" s="555"/>
      <c r="I42" s="555"/>
      <c r="J42" s="555"/>
      <c r="K42" s="555"/>
      <c r="L42" s="556"/>
      <c r="M42" s="547">
        <v>-95100</v>
      </c>
      <c r="N42" s="548"/>
      <c r="O42" s="548"/>
      <c r="P42" s="557"/>
      <c r="Q42" s="547">
        <v>-70440.2</v>
      </c>
      <c r="R42" s="548"/>
      <c r="S42" s="548"/>
      <c r="T42" s="557"/>
      <c r="U42" s="547">
        <v>0</v>
      </c>
      <c r="V42" s="548"/>
      <c r="W42" s="548"/>
      <c r="X42" s="557"/>
      <c r="Y42" s="547">
        <v>0</v>
      </c>
      <c r="Z42" s="548"/>
      <c r="AA42" s="548"/>
      <c r="AB42" s="557"/>
      <c r="AC42" s="547">
        <v>-70440.2</v>
      </c>
      <c r="AD42" s="548"/>
      <c r="AE42" s="548"/>
      <c r="AF42" s="557"/>
      <c r="AG42" s="547">
        <v>-24659.8</v>
      </c>
      <c r="AH42" s="548"/>
      <c r="AI42" s="548"/>
      <c r="AJ42" s="549"/>
      <c r="AK42" s="213"/>
      <c r="AL42" s="212" t="s">
        <v>879</v>
      </c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2:50" s="68" customFormat="1" ht="102.6">
      <c r="B43" s="210" t="s">
        <v>227</v>
      </c>
      <c r="C43" s="92" t="s">
        <v>23</v>
      </c>
      <c r="D43" s="544" t="s">
        <v>393</v>
      </c>
      <c r="E43" s="450"/>
      <c r="F43" s="450"/>
      <c r="G43" s="450"/>
      <c r="H43" s="450"/>
      <c r="I43" s="450"/>
      <c r="J43" s="450"/>
      <c r="K43" s="450"/>
      <c r="L43" s="545"/>
      <c r="M43" s="351">
        <v>-95100</v>
      </c>
      <c r="N43" s="352"/>
      <c r="O43" s="352"/>
      <c r="P43" s="353"/>
      <c r="Q43" s="351">
        <v>-70440.2</v>
      </c>
      <c r="R43" s="352"/>
      <c r="S43" s="352"/>
      <c r="T43" s="353"/>
      <c r="U43" s="351">
        <v>0</v>
      </c>
      <c r="V43" s="352"/>
      <c r="W43" s="352"/>
      <c r="X43" s="353"/>
      <c r="Y43" s="550">
        <v>0</v>
      </c>
      <c r="Z43" s="550"/>
      <c r="AA43" s="550"/>
      <c r="AB43" s="550"/>
      <c r="AC43" s="551">
        <f>Q43+U43+Y43</f>
        <v>-70440.2</v>
      </c>
      <c r="AD43" s="552"/>
      <c r="AE43" s="552"/>
      <c r="AF43" s="553"/>
      <c r="AG43" s="311">
        <v>-24659.8</v>
      </c>
      <c r="AH43" s="311"/>
      <c r="AI43" s="311"/>
      <c r="AJ43" s="312"/>
      <c r="AK43" s="34"/>
      <c r="AL43" s="202" t="s">
        <v>393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2:50" s="68" customFormat="1">
      <c r="B44" s="210"/>
      <c r="C44" s="92" t="s">
        <v>23</v>
      </c>
      <c r="D44" s="544" t="s">
        <v>394</v>
      </c>
      <c r="E44" s="450"/>
      <c r="F44" s="450"/>
      <c r="G44" s="450"/>
      <c r="H44" s="450"/>
      <c r="I44" s="450"/>
      <c r="J44" s="450"/>
      <c r="K44" s="450"/>
      <c r="L44" s="545"/>
      <c r="M44" s="351">
        <v>5600</v>
      </c>
      <c r="N44" s="352"/>
      <c r="O44" s="352"/>
      <c r="P44" s="353"/>
      <c r="Q44" s="351">
        <v>6607</v>
      </c>
      <c r="R44" s="352"/>
      <c r="S44" s="352"/>
      <c r="T44" s="353"/>
      <c r="U44" s="351">
        <v>0</v>
      </c>
      <c r="V44" s="352"/>
      <c r="W44" s="352"/>
      <c r="X44" s="353"/>
      <c r="Y44" s="550">
        <v>0</v>
      </c>
      <c r="Z44" s="550"/>
      <c r="AA44" s="550"/>
      <c r="AB44" s="550"/>
      <c r="AC44" s="551">
        <f>Q44+U44+Y44</f>
        <v>6607</v>
      </c>
      <c r="AD44" s="552"/>
      <c r="AE44" s="552"/>
      <c r="AF44" s="553"/>
      <c r="AG44" s="311">
        <v>0</v>
      </c>
      <c r="AH44" s="311"/>
      <c r="AI44" s="311"/>
      <c r="AJ44" s="312"/>
      <c r="AK44" s="34"/>
      <c r="AL44" s="202" t="s">
        <v>394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8" customFormat="1">
      <c r="B45" s="210"/>
      <c r="C45" s="92" t="s">
        <v>23</v>
      </c>
      <c r="D45" s="544" t="s">
        <v>395</v>
      </c>
      <c r="E45" s="450"/>
      <c r="F45" s="450"/>
      <c r="G45" s="450"/>
      <c r="H45" s="450"/>
      <c r="I45" s="450"/>
      <c r="J45" s="450"/>
      <c r="K45" s="450"/>
      <c r="L45" s="545"/>
      <c r="M45" s="351">
        <v>1913400</v>
      </c>
      <c r="N45" s="352"/>
      <c r="O45" s="352"/>
      <c r="P45" s="353"/>
      <c r="Q45" s="351">
        <v>460819.35</v>
      </c>
      <c r="R45" s="352"/>
      <c r="S45" s="352"/>
      <c r="T45" s="353"/>
      <c r="U45" s="351">
        <v>0</v>
      </c>
      <c r="V45" s="352"/>
      <c r="W45" s="352"/>
      <c r="X45" s="353"/>
      <c r="Y45" s="550">
        <v>0</v>
      </c>
      <c r="Z45" s="550"/>
      <c r="AA45" s="550"/>
      <c r="AB45" s="550"/>
      <c r="AC45" s="551">
        <f>Q45+U45+Y45</f>
        <v>460819.35</v>
      </c>
      <c r="AD45" s="552"/>
      <c r="AE45" s="552"/>
      <c r="AF45" s="553"/>
      <c r="AG45" s="311">
        <v>1452580.65</v>
      </c>
      <c r="AH45" s="311"/>
      <c r="AI45" s="311"/>
      <c r="AJ45" s="312"/>
      <c r="AK45" s="34"/>
      <c r="AL45" s="202" t="s">
        <v>395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10"/>
      <c r="C46" s="92" t="s">
        <v>23</v>
      </c>
      <c r="D46" s="544" t="s">
        <v>396</v>
      </c>
      <c r="E46" s="450"/>
      <c r="F46" s="450"/>
      <c r="G46" s="450"/>
      <c r="H46" s="450"/>
      <c r="I46" s="450"/>
      <c r="J46" s="450"/>
      <c r="K46" s="450"/>
      <c r="L46" s="545"/>
      <c r="M46" s="351">
        <v>3979600</v>
      </c>
      <c r="N46" s="352"/>
      <c r="O46" s="352"/>
      <c r="P46" s="353"/>
      <c r="Q46" s="351">
        <v>2692649.7</v>
      </c>
      <c r="R46" s="352"/>
      <c r="S46" s="352"/>
      <c r="T46" s="353"/>
      <c r="U46" s="351">
        <v>0</v>
      </c>
      <c r="V46" s="352"/>
      <c r="W46" s="352"/>
      <c r="X46" s="353"/>
      <c r="Y46" s="550">
        <v>0</v>
      </c>
      <c r="Z46" s="550"/>
      <c r="AA46" s="550"/>
      <c r="AB46" s="550"/>
      <c r="AC46" s="551">
        <f>Q46+U46+Y46</f>
        <v>2692649.7</v>
      </c>
      <c r="AD46" s="552"/>
      <c r="AE46" s="552"/>
      <c r="AF46" s="553"/>
      <c r="AG46" s="311">
        <v>1286950.3</v>
      </c>
      <c r="AH46" s="311"/>
      <c r="AI46" s="311"/>
      <c r="AJ46" s="312"/>
      <c r="AK46" s="34"/>
      <c r="AL46" s="202" t="s">
        <v>396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s="68" customFormat="1">
      <c r="B47" s="210"/>
      <c r="C47" s="92" t="s">
        <v>23</v>
      </c>
      <c r="D47" s="544" t="s">
        <v>397</v>
      </c>
      <c r="E47" s="450"/>
      <c r="F47" s="450"/>
      <c r="G47" s="450"/>
      <c r="H47" s="450"/>
      <c r="I47" s="450"/>
      <c r="J47" s="450"/>
      <c r="K47" s="450"/>
      <c r="L47" s="545"/>
      <c r="M47" s="351">
        <v>729800</v>
      </c>
      <c r="N47" s="352"/>
      <c r="O47" s="352"/>
      <c r="P47" s="353"/>
      <c r="Q47" s="351">
        <v>279185.53000000003</v>
      </c>
      <c r="R47" s="352"/>
      <c r="S47" s="352"/>
      <c r="T47" s="353"/>
      <c r="U47" s="351">
        <v>0</v>
      </c>
      <c r="V47" s="352"/>
      <c r="W47" s="352"/>
      <c r="X47" s="353"/>
      <c r="Y47" s="550">
        <v>0</v>
      </c>
      <c r="Z47" s="550"/>
      <c r="AA47" s="550"/>
      <c r="AB47" s="550"/>
      <c r="AC47" s="551">
        <f>Q47+U47+Y47</f>
        <v>279185.53000000003</v>
      </c>
      <c r="AD47" s="552"/>
      <c r="AE47" s="552"/>
      <c r="AF47" s="553"/>
      <c r="AG47" s="311">
        <v>450614.47</v>
      </c>
      <c r="AH47" s="311"/>
      <c r="AI47" s="311"/>
      <c r="AJ47" s="312"/>
      <c r="AK47" s="34"/>
      <c r="AL47" s="202" t="s">
        <v>397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2:50" s="68" customFormat="1" ht="21">
      <c r="B48" s="223" t="s">
        <v>111</v>
      </c>
      <c r="C48" s="215" t="s">
        <v>23</v>
      </c>
      <c r="D48" s="558" t="s">
        <v>429</v>
      </c>
      <c r="E48" s="559"/>
      <c r="F48" s="559"/>
      <c r="G48" s="559"/>
      <c r="H48" s="559"/>
      <c r="I48" s="559"/>
      <c r="J48" s="559"/>
      <c r="K48" s="559"/>
      <c r="L48" s="560"/>
      <c r="M48" s="561">
        <v>44233784.420000002</v>
      </c>
      <c r="N48" s="562"/>
      <c r="O48" s="562"/>
      <c r="P48" s="563"/>
      <c r="Q48" s="561">
        <v>26590037.82</v>
      </c>
      <c r="R48" s="562"/>
      <c r="S48" s="562"/>
      <c r="T48" s="563"/>
      <c r="U48" s="561">
        <v>0</v>
      </c>
      <c r="V48" s="562"/>
      <c r="W48" s="562"/>
      <c r="X48" s="563"/>
      <c r="Y48" s="561">
        <v>0</v>
      </c>
      <c r="Z48" s="562"/>
      <c r="AA48" s="562"/>
      <c r="AB48" s="563"/>
      <c r="AC48" s="561">
        <v>26590037.82</v>
      </c>
      <c r="AD48" s="562"/>
      <c r="AE48" s="562"/>
      <c r="AF48" s="563"/>
      <c r="AG48" s="561">
        <v>17643746.600000001</v>
      </c>
      <c r="AH48" s="562"/>
      <c r="AI48" s="562"/>
      <c r="AJ48" s="564"/>
      <c r="AK48" s="213"/>
      <c r="AL48" s="212" t="s">
        <v>430</v>
      </c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2:50" s="68" customFormat="1">
      <c r="B49" s="232" t="s">
        <v>862</v>
      </c>
      <c r="C49" s="214" t="s">
        <v>23</v>
      </c>
      <c r="D49" s="554" t="s">
        <v>772</v>
      </c>
      <c r="E49" s="555"/>
      <c r="F49" s="555"/>
      <c r="G49" s="555"/>
      <c r="H49" s="555"/>
      <c r="I49" s="555"/>
      <c r="J49" s="555"/>
      <c r="K49" s="555"/>
      <c r="L49" s="556"/>
      <c r="M49" s="547">
        <v>1040400</v>
      </c>
      <c r="N49" s="548"/>
      <c r="O49" s="548"/>
      <c r="P49" s="557"/>
      <c r="Q49" s="547">
        <v>740890.05</v>
      </c>
      <c r="R49" s="548"/>
      <c r="S49" s="548"/>
      <c r="T49" s="557"/>
      <c r="U49" s="547">
        <v>0</v>
      </c>
      <c r="V49" s="548"/>
      <c r="W49" s="548"/>
      <c r="X49" s="557"/>
      <c r="Y49" s="547">
        <v>0</v>
      </c>
      <c r="Z49" s="548"/>
      <c r="AA49" s="548"/>
      <c r="AB49" s="557"/>
      <c r="AC49" s="547">
        <v>740890.05</v>
      </c>
      <c r="AD49" s="548"/>
      <c r="AE49" s="548"/>
      <c r="AF49" s="557"/>
      <c r="AG49" s="547">
        <v>299509.95</v>
      </c>
      <c r="AH49" s="548"/>
      <c r="AI49" s="548"/>
      <c r="AJ49" s="549"/>
      <c r="AK49" s="213"/>
      <c r="AL49" s="212" t="s">
        <v>770</v>
      </c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2:50" s="68" customFormat="1" ht="41.4">
      <c r="B50" s="232" t="s">
        <v>883</v>
      </c>
      <c r="C50" s="214" t="s">
        <v>23</v>
      </c>
      <c r="D50" s="554" t="s">
        <v>881</v>
      </c>
      <c r="E50" s="555"/>
      <c r="F50" s="555"/>
      <c r="G50" s="555"/>
      <c r="H50" s="555"/>
      <c r="I50" s="555"/>
      <c r="J50" s="555"/>
      <c r="K50" s="555"/>
      <c r="L50" s="556"/>
      <c r="M50" s="547">
        <v>1033500</v>
      </c>
      <c r="N50" s="548"/>
      <c r="O50" s="548"/>
      <c r="P50" s="557"/>
      <c r="Q50" s="547">
        <v>720364.92</v>
      </c>
      <c r="R50" s="548"/>
      <c r="S50" s="548"/>
      <c r="T50" s="557"/>
      <c r="U50" s="547">
        <v>0</v>
      </c>
      <c r="V50" s="548"/>
      <c r="W50" s="548"/>
      <c r="X50" s="557"/>
      <c r="Y50" s="547">
        <v>0</v>
      </c>
      <c r="Z50" s="548"/>
      <c r="AA50" s="548"/>
      <c r="AB50" s="557"/>
      <c r="AC50" s="547">
        <v>720364.92</v>
      </c>
      <c r="AD50" s="548"/>
      <c r="AE50" s="548"/>
      <c r="AF50" s="557"/>
      <c r="AG50" s="547">
        <v>313135.08</v>
      </c>
      <c r="AH50" s="548"/>
      <c r="AI50" s="548"/>
      <c r="AJ50" s="549"/>
      <c r="AK50" s="213"/>
      <c r="AL50" s="212" t="s">
        <v>882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 ht="92.4">
      <c r="B51" s="232" t="s">
        <v>886</v>
      </c>
      <c r="C51" s="214" t="s">
        <v>23</v>
      </c>
      <c r="D51" s="554" t="s">
        <v>884</v>
      </c>
      <c r="E51" s="555"/>
      <c r="F51" s="555"/>
      <c r="G51" s="555"/>
      <c r="H51" s="555"/>
      <c r="I51" s="555"/>
      <c r="J51" s="555"/>
      <c r="K51" s="555"/>
      <c r="L51" s="556"/>
      <c r="M51" s="547">
        <v>0</v>
      </c>
      <c r="N51" s="548"/>
      <c r="O51" s="548"/>
      <c r="P51" s="557"/>
      <c r="Q51" s="547">
        <v>149517.97</v>
      </c>
      <c r="R51" s="548"/>
      <c r="S51" s="548"/>
      <c r="T51" s="557"/>
      <c r="U51" s="547">
        <v>0</v>
      </c>
      <c r="V51" s="548"/>
      <c r="W51" s="548"/>
      <c r="X51" s="557"/>
      <c r="Y51" s="547">
        <v>0</v>
      </c>
      <c r="Z51" s="548"/>
      <c r="AA51" s="548"/>
      <c r="AB51" s="557"/>
      <c r="AC51" s="547">
        <v>149517.97</v>
      </c>
      <c r="AD51" s="548"/>
      <c r="AE51" s="548"/>
      <c r="AF51" s="557"/>
      <c r="AG51" s="547">
        <v>0</v>
      </c>
      <c r="AH51" s="548"/>
      <c r="AI51" s="548"/>
      <c r="AJ51" s="549"/>
      <c r="AK51" s="213"/>
      <c r="AL51" s="212" t="s">
        <v>885</v>
      </c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</row>
    <row r="52" spans="2:50" s="68" customFormat="1" ht="82.2">
      <c r="B52" s="232" t="s">
        <v>889</v>
      </c>
      <c r="C52" s="214" t="s">
        <v>23</v>
      </c>
      <c r="D52" s="554" t="s">
        <v>887</v>
      </c>
      <c r="E52" s="555"/>
      <c r="F52" s="555"/>
      <c r="G52" s="555"/>
      <c r="H52" s="555"/>
      <c r="I52" s="555"/>
      <c r="J52" s="555"/>
      <c r="K52" s="555"/>
      <c r="L52" s="556"/>
      <c r="M52" s="547">
        <v>0</v>
      </c>
      <c r="N52" s="548"/>
      <c r="O52" s="548"/>
      <c r="P52" s="557"/>
      <c r="Q52" s="547">
        <v>149517.97</v>
      </c>
      <c r="R52" s="548"/>
      <c r="S52" s="548"/>
      <c r="T52" s="557"/>
      <c r="U52" s="547">
        <v>0</v>
      </c>
      <c r="V52" s="548"/>
      <c r="W52" s="548"/>
      <c r="X52" s="557"/>
      <c r="Y52" s="547">
        <v>0</v>
      </c>
      <c r="Z52" s="548"/>
      <c r="AA52" s="548"/>
      <c r="AB52" s="557"/>
      <c r="AC52" s="547">
        <v>149517.97</v>
      </c>
      <c r="AD52" s="548"/>
      <c r="AE52" s="548"/>
      <c r="AF52" s="557"/>
      <c r="AG52" s="547">
        <v>0</v>
      </c>
      <c r="AH52" s="548"/>
      <c r="AI52" s="548"/>
      <c r="AJ52" s="549"/>
      <c r="AK52" s="213"/>
      <c r="AL52" s="212" t="s">
        <v>888</v>
      </c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</row>
    <row r="53" spans="2:50" s="68" customFormat="1" ht="72">
      <c r="B53" s="210" t="s">
        <v>233</v>
      </c>
      <c r="C53" s="92" t="s">
        <v>23</v>
      </c>
      <c r="D53" s="544" t="s">
        <v>398</v>
      </c>
      <c r="E53" s="450"/>
      <c r="F53" s="450"/>
      <c r="G53" s="450"/>
      <c r="H53" s="450"/>
      <c r="I53" s="450"/>
      <c r="J53" s="450"/>
      <c r="K53" s="450"/>
      <c r="L53" s="545"/>
      <c r="M53" s="351">
        <v>0</v>
      </c>
      <c r="N53" s="352"/>
      <c r="O53" s="352"/>
      <c r="P53" s="353"/>
      <c r="Q53" s="351">
        <v>149517.97</v>
      </c>
      <c r="R53" s="352"/>
      <c r="S53" s="352"/>
      <c r="T53" s="353"/>
      <c r="U53" s="351">
        <v>0</v>
      </c>
      <c r="V53" s="352"/>
      <c r="W53" s="352"/>
      <c r="X53" s="353"/>
      <c r="Y53" s="550">
        <v>0</v>
      </c>
      <c r="Z53" s="550"/>
      <c r="AA53" s="550"/>
      <c r="AB53" s="550"/>
      <c r="AC53" s="551">
        <f>Q53+U53+Y53</f>
        <v>149517.97</v>
      </c>
      <c r="AD53" s="552"/>
      <c r="AE53" s="552"/>
      <c r="AF53" s="553"/>
      <c r="AG53" s="311">
        <v>0</v>
      </c>
      <c r="AH53" s="311"/>
      <c r="AI53" s="311"/>
      <c r="AJ53" s="312"/>
      <c r="AK53" s="34"/>
      <c r="AL53" s="202" t="s">
        <v>398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s="68" customFormat="1">
      <c r="B54" s="210"/>
      <c r="C54" s="92" t="s">
        <v>23</v>
      </c>
      <c r="D54" s="544" t="s">
        <v>399</v>
      </c>
      <c r="E54" s="450"/>
      <c r="F54" s="450"/>
      <c r="G54" s="450"/>
      <c r="H54" s="450"/>
      <c r="I54" s="450"/>
      <c r="J54" s="450"/>
      <c r="K54" s="450"/>
      <c r="L54" s="545"/>
      <c r="M54" s="351">
        <v>590000</v>
      </c>
      <c r="N54" s="352"/>
      <c r="O54" s="352"/>
      <c r="P54" s="353"/>
      <c r="Q54" s="351">
        <v>476955.55</v>
      </c>
      <c r="R54" s="352"/>
      <c r="S54" s="352"/>
      <c r="T54" s="353"/>
      <c r="U54" s="351">
        <v>0</v>
      </c>
      <c r="V54" s="352"/>
      <c r="W54" s="352"/>
      <c r="X54" s="353"/>
      <c r="Y54" s="550">
        <v>0</v>
      </c>
      <c r="Z54" s="550"/>
      <c r="AA54" s="550"/>
      <c r="AB54" s="550"/>
      <c r="AC54" s="551">
        <f>Q54+U54+Y54</f>
        <v>476955.55</v>
      </c>
      <c r="AD54" s="552"/>
      <c r="AE54" s="552"/>
      <c r="AF54" s="553"/>
      <c r="AG54" s="311">
        <v>113044.45</v>
      </c>
      <c r="AH54" s="311"/>
      <c r="AI54" s="311"/>
      <c r="AJ54" s="312"/>
      <c r="AK54" s="34"/>
      <c r="AL54" s="202" t="s">
        <v>399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>
      <c r="B55" s="210"/>
      <c r="C55" s="92" t="s">
        <v>23</v>
      </c>
      <c r="D55" s="544" t="s">
        <v>400</v>
      </c>
      <c r="E55" s="450"/>
      <c r="F55" s="450"/>
      <c r="G55" s="450"/>
      <c r="H55" s="450"/>
      <c r="I55" s="450"/>
      <c r="J55" s="450"/>
      <c r="K55" s="450"/>
      <c r="L55" s="545"/>
      <c r="M55" s="351">
        <v>0</v>
      </c>
      <c r="N55" s="352"/>
      <c r="O55" s="352"/>
      <c r="P55" s="353"/>
      <c r="Q55" s="351">
        <v>64522.62</v>
      </c>
      <c r="R55" s="352"/>
      <c r="S55" s="352"/>
      <c r="T55" s="353"/>
      <c r="U55" s="351">
        <v>0</v>
      </c>
      <c r="V55" s="352"/>
      <c r="W55" s="352"/>
      <c r="X55" s="353"/>
      <c r="Y55" s="550">
        <v>0</v>
      </c>
      <c r="Z55" s="550"/>
      <c r="AA55" s="550"/>
      <c r="AB55" s="550"/>
      <c r="AC55" s="551">
        <f>Q55+U55+Y55</f>
        <v>64522.62</v>
      </c>
      <c r="AD55" s="552"/>
      <c r="AE55" s="552"/>
      <c r="AF55" s="553"/>
      <c r="AG55" s="311">
        <v>0</v>
      </c>
      <c r="AH55" s="311"/>
      <c r="AI55" s="311"/>
      <c r="AJ55" s="312"/>
      <c r="AK55" s="34"/>
      <c r="AL55" s="202" t="s">
        <v>400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2:50" s="68" customFormat="1" ht="92.4">
      <c r="B56" s="232" t="s">
        <v>892</v>
      </c>
      <c r="C56" s="214" t="s">
        <v>23</v>
      </c>
      <c r="D56" s="554" t="s">
        <v>890</v>
      </c>
      <c r="E56" s="555"/>
      <c r="F56" s="555"/>
      <c r="G56" s="555"/>
      <c r="H56" s="555"/>
      <c r="I56" s="555"/>
      <c r="J56" s="555"/>
      <c r="K56" s="555"/>
      <c r="L56" s="556"/>
      <c r="M56" s="547">
        <v>1033500</v>
      </c>
      <c r="N56" s="548"/>
      <c r="O56" s="548"/>
      <c r="P56" s="557"/>
      <c r="Q56" s="547">
        <v>570846.94999999995</v>
      </c>
      <c r="R56" s="548"/>
      <c r="S56" s="548"/>
      <c r="T56" s="557"/>
      <c r="U56" s="547">
        <v>0</v>
      </c>
      <c r="V56" s="548"/>
      <c r="W56" s="548"/>
      <c r="X56" s="557"/>
      <c r="Y56" s="547">
        <v>0</v>
      </c>
      <c r="Z56" s="548"/>
      <c r="AA56" s="548"/>
      <c r="AB56" s="557"/>
      <c r="AC56" s="547">
        <v>570846.94999999995</v>
      </c>
      <c r="AD56" s="548"/>
      <c r="AE56" s="548"/>
      <c r="AF56" s="557"/>
      <c r="AG56" s="547">
        <v>462653.05</v>
      </c>
      <c r="AH56" s="548"/>
      <c r="AI56" s="548"/>
      <c r="AJ56" s="549"/>
      <c r="AK56" s="213"/>
      <c r="AL56" s="212" t="s">
        <v>891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92.4">
      <c r="B57" s="232" t="s">
        <v>895</v>
      </c>
      <c r="C57" s="214" t="s">
        <v>23</v>
      </c>
      <c r="D57" s="554" t="s">
        <v>893</v>
      </c>
      <c r="E57" s="555"/>
      <c r="F57" s="555"/>
      <c r="G57" s="555"/>
      <c r="H57" s="555"/>
      <c r="I57" s="555"/>
      <c r="J57" s="555"/>
      <c r="K57" s="555"/>
      <c r="L57" s="556"/>
      <c r="M57" s="547">
        <v>1033500</v>
      </c>
      <c r="N57" s="548"/>
      <c r="O57" s="548"/>
      <c r="P57" s="557"/>
      <c r="Q57" s="547">
        <v>570846.94999999995</v>
      </c>
      <c r="R57" s="548"/>
      <c r="S57" s="548"/>
      <c r="T57" s="557"/>
      <c r="U57" s="547">
        <v>0</v>
      </c>
      <c r="V57" s="548"/>
      <c r="W57" s="548"/>
      <c r="X57" s="557"/>
      <c r="Y57" s="547">
        <v>0</v>
      </c>
      <c r="Z57" s="548"/>
      <c r="AA57" s="548"/>
      <c r="AB57" s="557"/>
      <c r="AC57" s="547">
        <v>570846.94999999995</v>
      </c>
      <c r="AD57" s="548"/>
      <c r="AE57" s="548"/>
      <c r="AF57" s="557"/>
      <c r="AG57" s="547">
        <v>462653.05</v>
      </c>
      <c r="AH57" s="548"/>
      <c r="AI57" s="548"/>
      <c r="AJ57" s="549"/>
      <c r="AK57" s="213"/>
      <c r="AL57" s="212" t="s">
        <v>894</v>
      </c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</row>
    <row r="58" spans="2:50" s="68" customFormat="1" ht="72">
      <c r="B58" s="210" t="s">
        <v>237</v>
      </c>
      <c r="C58" s="92" t="s">
        <v>23</v>
      </c>
      <c r="D58" s="544" t="s">
        <v>401</v>
      </c>
      <c r="E58" s="450"/>
      <c r="F58" s="450"/>
      <c r="G58" s="450"/>
      <c r="H58" s="450"/>
      <c r="I58" s="450"/>
      <c r="J58" s="450"/>
      <c r="K58" s="450"/>
      <c r="L58" s="545"/>
      <c r="M58" s="351">
        <v>1033500</v>
      </c>
      <c r="N58" s="352"/>
      <c r="O58" s="352"/>
      <c r="P58" s="353"/>
      <c r="Q58" s="351">
        <v>570846.94999999995</v>
      </c>
      <c r="R58" s="352"/>
      <c r="S58" s="352"/>
      <c r="T58" s="353"/>
      <c r="U58" s="351">
        <v>0</v>
      </c>
      <c r="V58" s="352"/>
      <c r="W58" s="352"/>
      <c r="X58" s="353"/>
      <c r="Y58" s="550">
        <v>0</v>
      </c>
      <c r="Z58" s="550"/>
      <c r="AA58" s="550"/>
      <c r="AB58" s="550"/>
      <c r="AC58" s="551">
        <f>Q58+U58+Y58</f>
        <v>570846.94999999995</v>
      </c>
      <c r="AD58" s="552"/>
      <c r="AE58" s="552"/>
      <c r="AF58" s="553"/>
      <c r="AG58" s="311">
        <v>462653.05</v>
      </c>
      <c r="AH58" s="311"/>
      <c r="AI58" s="311"/>
      <c r="AJ58" s="312"/>
      <c r="AK58" s="34"/>
      <c r="AL58" s="202" t="s">
        <v>401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2:50" s="68" customFormat="1">
      <c r="B59" s="210"/>
      <c r="C59" s="92" t="s">
        <v>23</v>
      </c>
      <c r="D59" s="544" t="s">
        <v>402</v>
      </c>
      <c r="E59" s="450"/>
      <c r="F59" s="450"/>
      <c r="G59" s="450"/>
      <c r="H59" s="450"/>
      <c r="I59" s="450"/>
      <c r="J59" s="450"/>
      <c r="K59" s="450"/>
      <c r="L59" s="545"/>
      <c r="M59" s="351">
        <v>0</v>
      </c>
      <c r="N59" s="352"/>
      <c r="O59" s="352"/>
      <c r="P59" s="353"/>
      <c r="Q59" s="351">
        <v>30999.96</v>
      </c>
      <c r="R59" s="352"/>
      <c r="S59" s="352"/>
      <c r="T59" s="353"/>
      <c r="U59" s="351">
        <v>0</v>
      </c>
      <c r="V59" s="352"/>
      <c r="W59" s="352"/>
      <c r="X59" s="353"/>
      <c r="Y59" s="550">
        <v>0</v>
      </c>
      <c r="Z59" s="550"/>
      <c r="AA59" s="550"/>
      <c r="AB59" s="550"/>
      <c r="AC59" s="551">
        <f>Q59+U59+Y59</f>
        <v>30999.96</v>
      </c>
      <c r="AD59" s="552"/>
      <c r="AE59" s="552"/>
      <c r="AF59" s="553"/>
      <c r="AG59" s="311">
        <v>0</v>
      </c>
      <c r="AH59" s="311"/>
      <c r="AI59" s="311"/>
      <c r="AJ59" s="312"/>
      <c r="AK59" s="34"/>
      <c r="AL59" s="202" t="s">
        <v>402</v>
      </c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2:50" s="68" customFormat="1" ht="21">
      <c r="B60" s="232" t="s">
        <v>898</v>
      </c>
      <c r="C60" s="214" t="s">
        <v>23</v>
      </c>
      <c r="D60" s="554" t="s">
        <v>896</v>
      </c>
      <c r="E60" s="555"/>
      <c r="F60" s="555"/>
      <c r="G60" s="555"/>
      <c r="H60" s="555"/>
      <c r="I60" s="555"/>
      <c r="J60" s="555"/>
      <c r="K60" s="555"/>
      <c r="L60" s="556"/>
      <c r="M60" s="547">
        <v>0</v>
      </c>
      <c r="N60" s="548"/>
      <c r="O60" s="548"/>
      <c r="P60" s="557"/>
      <c r="Q60" s="547">
        <v>18155.71</v>
      </c>
      <c r="R60" s="548"/>
      <c r="S60" s="548"/>
      <c r="T60" s="557"/>
      <c r="U60" s="547">
        <v>0</v>
      </c>
      <c r="V60" s="548"/>
      <c r="W60" s="548"/>
      <c r="X60" s="557"/>
      <c r="Y60" s="547">
        <v>0</v>
      </c>
      <c r="Z60" s="548"/>
      <c r="AA60" s="548"/>
      <c r="AB60" s="557"/>
      <c r="AC60" s="547">
        <v>18155.71</v>
      </c>
      <c r="AD60" s="548"/>
      <c r="AE60" s="548"/>
      <c r="AF60" s="557"/>
      <c r="AG60" s="547">
        <v>0</v>
      </c>
      <c r="AH60" s="548"/>
      <c r="AI60" s="548"/>
      <c r="AJ60" s="549"/>
      <c r="AK60" s="213"/>
      <c r="AL60" s="212" t="s">
        <v>897</v>
      </c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</row>
    <row r="61" spans="2:50" s="68" customFormat="1" ht="21">
      <c r="B61" s="232" t="s">
        <v>901</v>
      </c>
      <c r="C61" s="214" t="s">
        <v>23</v>
      </c>
      <c r="D61" s="554" t="s">
        <v>899</v>
      </c>
      <c r="E61" s="555"/>
      <c r="F61" s="555"/>
      <c r="G61" s="555"/>
      <c r="H61" s="555"/>
      <c r="I61" s="555"/>
      <c r="J61" s="555"/>
      <c r="K61" s="555"/>
      <c r="L61" s="556"/>
      <c r="M61" s="547">
        <v>0</v>
      </c>
      <c r="N61" s="548"/>
      <c r="O61" s="548"/>
      <c r="P61" s="557"/>
      <c r="Q61" s="547">
        <v>18155.71</v>
      </c>
      <c r="R61" s="548"/>
      <c r="S61" s="548"/>
      <c r="T61" s="557"/>
      <c r="U61" s="547">
        <v>0</v>
      </c>
      <c r="V61" s="548"/>
      <c r="W61" s="548"/>
      <c r="X61" s="557"/>
      <c r="Y61" s="547">
        <v>0</v>
      </c>
      <c r="Z61" s="548"/>
      <c r="AA61" s="548"/>
      <c r="AB61" s="557"/>
      <c r="AC61" s="547">
        <v>18155.71</v>
      </c>
      <c r="AD61" s="548"/>
      <c r="AE61" s="548"/>
      <c r="AF61" s="557"/>
      <c r="AG61" s="547">
        <v>0</v>
      </c>
      <c r="AH61" s="548"/>
      <c r="AI61" s="548"/>
      <c r="AJ61" s="549"/>
      <c r="AK61" s="213"/>
      <c r="AL61" s="212" t="s">
        <v>900</v>
      </c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</row>
    <row r="62" spans="2:50" s="68" customFormat="1" ht="31.2">
      <c r="B62" s="232" t="s">
        <v>904</v>
      </c>
      <c r="C62" s="214" t="s">
        <v>23</v>
      </c>
      <c r="D62" s="554" t="s">
        <v>902</v>
      </c>
      <c r="E62" s="555"/>
      <c r="F62" s="555"/>
      <c r="G62" s="555"/>
      <c r="H62" s="555"/>
      <c r="I62" s="555"/>
      <c r="J62" s="555"/>
      <c r="K62" s="555"/>
      <c r="L62" s="556"/>
      <c r="M62" s="547">
        <v>0</v>
      </c>
      <c r="N62" s="548"/>
      <c r="O62" s="548"/>
      <c r="P62" s="557"/>
      <c r="Q62" s="547">
        <v>18155.71</v>
      </c>
      <c r="R62" s="548"/>
      <c r="S62" s="548"/>
      <c r="T62" s="557"/>
      <c r="U62" s="547">
        <v>0</v>
      </c>
      <c r="V62" s="548"/>
      <c r="W62" s="548"/>
      <c r="X62" s="557"/>
      <c r="Y62" s="547">
        <v>0</v>
      </c>
      <c r="Z62" s="548"/>
      <c r="AA62" s="548"/>
      <c r="AB62" s="557"/>
      <c r="AC62" s="547">
        <v>18155.71</v>
      </c>
      <c r="AD62" s="548"/>
      <c r="AE62" s="548"/>
      <c r="AF62" s="557"/>
      <c r="AG62" s="547">
        <v>0</v>
      </c>
      <c r="AH62" s="548"/>
      <c r="AI62" s="548"/>
      <c r="AJ62" s="549"/>
      <c r="AK62" s="213"/>
      <c r="AL62" s="212" t="s">
        <v>903</v>
      </c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</row>
    <row r="63" spans="2:50" s="68" customFormat="1" ht="153.6">
      <c r="B63" s="210" t="s">
        <v>240</v>
      </c>
      <c r="C63" s="92" t="s">
        <v>23</v>
      </c>
      <c r="D63" s="544" t="s">
        <v>403</v>
      </c>
      <c r="E63" s="450"/>
      <c r="F63" s="450"/>
      <c r="G63" s="450"/>
      <c r="H63" s="450"/>
      <c r="I63" s="450"/>
      <c r="J63" s="450"/>
      <c r="K63" s="450"/>
      <c r="L63" s="545"/>
      <c r="M63" s="351">
        <v>0</v>
      </c>
      <c r="N63" s="352"/>
      <c r="O63" s="352"/>
      <c r="P63" s="353"/>
      <c r="Q63" s="351">
        <v>18155.71</v>
      </c>
      <c r="R63" s="352"/>
      <c r="S63" s="352"/>
      <c r="T63" s="353"/>
      <c r="U63" s="351">
        <v>0</v>
      </c>
      <c r="V63" s="352"/>
      <c r="W63" s="352"/>
      <c r="X63" s="353"/>
      <c r="Y63" s="550">
        <v>0</v>
      </c>
      <c r="Z63" s="550"/>
      <c r="AA63" s="550"/>
      <c r="AB63" s="550"/>
      <c r="AC63" s="551">
        <f>Q63+U63+Y63</f>
        <v>18155.71</v>
      </c>
      <c r="AD63" s="552"/>
      <c r="AE63" s="552"/>
      <c r="AF63" s="553"/>
      <c r="AG63" s="311">
        <v>0</v>
      </c>
      <c r="AH63" s="311"/>
      <c r="AI63" s="311"/>
      <c r="AJ63" s="312"/>
      <c r="AK63" s="34"/>
      <c r="AL63" s="202" t="s">
        <v>403</v>
      </c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2:50" s="68" customFormat="1">
      <c r="B64" s="232" t="s">
        <v>907</v>
      </c>
      <c r="C64" s="214" t="s">
        <v>23</v>
      </c>
      <c r="D64" s="554" t="s">
        <v>905</v>
      </c>
      <c r="E64" s="555"/>
      <c r="F64" s="555"/>
      <c r="G64" s="555"/>
      <c r="H64" s="555"/>
      <c r="I64" s="555"/>
      <c r="J64" s="555"/>
      <c r="K64" s="555"/>
      <c r="L64" s="556"/>
      <c r="M64" s="547">
        <v>6900</v>
      </c>
      <c r="N64" s="548"/>
      <c r="O64" s="548"/>
      <c r="P64" s="557"/>
      <c r="Q64" s="547">
        <v>2369.42</v>
      </c>
      <c r="R64" s="548"/>
      <c r="S64" s="548"/>
      <c r="T64" s="557"/>
      <c r="U64" s="547">
        <v>0</v>
      </c>
      <c r="V64" s="548"/>
      <c r="W64" s="548"/>
      <c r="X64" s="557"/>
      <c r="Y64" s="547">
        <v>0</v>
      </c>
      <c r="Z64" s="548"/>
      <c r="AA64" s="548"/>
      <c r="AB64" s="557"/>
      <c r="AC64" s="547">
        <v>2369.42</v>
      </c>
      <c r="AD64" s="548"/>
      <c r="AE64" s="548"/>
      <c r="AF64" s="557"/>
      <c r="AG64" s="547">
        <v>4530.58</v>
      </c>
      <c r="AH64" s="548"/>
      <c r="AI64" s="548"/>
      <c r="AJ64" s="549"/>
      <c r="AK64" s="213"/>
      <c r="AL64" s="212" t="s">
        <v>906</v>
      </c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</row>
    <row r="65" spans="2:50" s="68" customFormat="1">
      <c r="B65" s="232" t="s">
        <v>910</v>
      </c>
      <c r="C65" s="214" t="s">
        <v>23</v>
      </c>
      <c r="D65" s="554" t="s">
        <v>908</v>
      </c>
      <c r="E65" s="555"/>
      <c r="F65" s="555"/>
      <c r="G65" s="555"/>
      <c r="H65" s="555"/>
      <c r="I65" s="555"/>
      <c r="J65" s="555"/>
      <c r="K65" s="555"/>
      <c r="L65" s="556"/>
      <c r="M65" s="547">
        <v>6900</v>
      </c>
      <c r="N65" s="548"/>
      <c r="O65" s="548"/>
      <c r="P65" s="557"/>
      <c r="Q65" s="547">
        <v>2369.42</v>
      </c>
      <c r="R65" s="548"/>
      <c r="S65" s="548"/>
      <c r="T65" s="557"/>
      <c r="U65" s="547">
        <v>0</v>
      </c>
      <c r="V65" s="548"/>
      <c r="W65" s="548"/>
      <c r="X65" s="557"/>
      <c r="Y65" s="547">
        <v>0</v>
      </c>
      <c r="Z65" s="548"/>
      <c r="AA65" s="548"/>
      <c r="AB65" s="557"/>
      <c r="AC65" s="547">
        <v>2369.42</v>
      </c>
      <c r="AD65" s="548"/>
      <c r="AE65" s="548"/>
      <c r="AF65" s="557"/>
      <c r="AG65" s="547">
        <v>4530.58</v>
      </c>
      <c r="AH65" s="548"/>
      <c r="AI65" s="548"/>
      <c r="AJ65" s="549"/>
      <c r="AK65" s="213"/>
      <c r="AL65" s="212" t="s">
        <v>909</v>
      </c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</row>
    <row r="66" spans="2:50" s="68" customFormat="1" ht="21">
      <c r="B66" s="210" t="s">
        <v>242</v>
      </c>
      <c r="C66" s="92" t="s">
        <v>23</v>
      </c>
      <c r="D66" s="544" t="s">
        <v>404</v>
      </c>
      <c r="E66" s="450"/>
      <c r="F66" s="450"/>
      <c r="G66" s="450"/>
      <c r="H66" s="450"/>
      <c r="I66" s="450"/>
      <c r="J66" s="450"/>
      <c r="K66" s="450"/>
      <c r="L66" s="545"/>
      <c r="M66" s="351">
        <v>6900</v>
      </c>
      <c r="N66" s="352"/>
      <c r="O66" s="352"/>
      <c r="P66" s="353"/>
      <c r="Q66" s="351">
        <v>2369.42</v>
      </c>
      <c r="R66" s="352"/>
      <c r="S66" s="352"/>
      <c r="T66" s="353"/>
      <c r="U66" s="351">
        <v>0</v>
      </c>
      <c r="V66" s="352"/>
      <c r="W66" s="352"/>
      <c r="X66" s="353"/>
      <c r="Y66" s="550">
        <v>0</v>
      </c>
      <c r="Z66" s="550"/>
      <c r="AA66" s="550"/>
      <c r="AB66" s="550"/>
      <c r="AC66" s="551">
        <f>Q66+U66+Y66</f>
        <v>2369.42</v>
      </c>
      <c r="AD66" s="552"/>
      <c r="AE66" s="552"/>
      <c r="AF66" s="553"/>
      <c r="AG66" s="311">
        <v>4530.58</v>
      </c>
      <c r="AH66" s="311"/>
      <c r="AI66" s="311"/>
      <c r="AJ66" s="312"/>
      <c r="AK66" s="34"/>
      <c r="AL66" s="202" t="s">
        <v>404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2:50" s="68" customFormat="1">
      <c r="B67" s="210"/>
      <c r="C67" s="92" t="s">
        <v>23</v>
      </c>
      <c r="D67" s="544" t="s">
        <v>405</v>
      </c>
      <c r="E67" s="450"/>
      <c r="F67" s="450"/>
      <c r="G67" s="450"/>
      <c r="H67" s="450"/>
      <c r="I67" s="450"/>
      <c r="J67" s="450"/>
      <c r="K67" s="450"/>
      <c r="L67" s="545"/>
      <c r="M67" s="351">
        <v>115000</v>
      </c>
      <c r="N67" s="352"/>
      <c r="O67" s="352"/>
      <c r="P67" s="353"/>
      <c r="Q67" s="351">
        <v>115000</v>
      </c>
      <c r="R67" s="352"/>
      <c r="S67" s="352"/>
      <c r="T67" s="353"/>
      <c r="U67" s="351">
        <v>0</v>
      </c>
      <c r="V67" s="352"/>
      <c r="W67" s="352"/>
      <c r="X67" s="353"/>
      <c r="Y67" s="550">
        <v>0</v>
      </c>
      <c r="Z67" s="550"/>
      <c r="AA67" s="550"/>
      <c r="AB67" s="550"/>
      <c r="AC67" s="551">
        <f>Q67+U67+Y67</f>
        <v>115000</v>
      </c>
      <c r="AD67" s="552"/>
      <c r="AE67" s="552"/>
      <c r="AF67" s="553"/>
      <c r="AG67" s="311">
        <v>0</v>
      </c>
      <c r="AH67" s="311"/>
      <c r="AI67" s="311"/>
      <c r="AJ67" s="312"/>
      <c r="AK67" s="34"/>
      <c r="AL67" s="202" t="s">
        <v>405</v>
      </c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2:50" s="68" customFormat="1">
      <c r="B68" s="232" t="s">
        <v>913</v>
      </c>
      <c r="C68" s="214" t="s">
        <v>23</v>
      </c>
      <c r="D68" s="554" t="s">
        <v>911</v>
      </c>
      <c r="E68" s="555"/>
      <c r="F68" s="555"/>
      <c r="G68" s="555"/>
      <c r="H68" s="555"/>
      <c r="I68" s="555"/>
      <c r="J68" s="555"/>
      <c r="K68" s="555"/>
      <c r="L68" s="556"/>
      <c r="M68" s="547">
        <v>42488384.420000002</v>
      </c>
      <c r="N68" s="548"/>
      <c r="O68" s="548"/>
      <c r="P68" s="557"/>
      <c r="Q68" s="547">
        <v>25161669.640000001</v>
      </c>
      <c r="R68" s="548"/>
      <c r="S68" s="548"/>
      <c r="T68" s="557"/>
      <c r="U68" s="547">
        <v>0</v>
      </c>
      <c r="V68" s="548"/>
      <c r="W68" s="548"/>
      <c r="X68" s="557"/>
      <c r="Y68" s="547">
        <v>0</v>
      </c>
      <c r="Z68" s="548"/>
      <c r="AA68" s="548"/>
      <c r="AB68" s="557"/>
      <c r="AC68" s="547">
        <v>25161669.640000001</v>
      </c>
      <c r="AD68" s="548"/>
      <c r="AE68" s="548"/>
      <c r="AF68" s="557"/>
      <c r="AG68" s="547">
        <v>17326714.780000001</v>
      </c>
      <c r="AH68" s="548"/>
      <c r="AI68" s="548"/>
      <c r="AJ68" s="549"/>
      <c r="AK68" s="213"/>
      <c r="AL68" s="212" t="s">
        <v>912</v>
      </c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</row>
    <row r="69" spans="2:50" s="68" customFormat="1" ht="31.2">
      <c r="B69" s="232" t="s">
        <v>916</v>
      </c>
      <c r="C69" s="214" t="s">
        <v>23</v>
      </c>
      <c r="D69" s="554" t="s">
        <v>914</v>
      </c>
      <c r="E69" s="555"/>
      <c r="F69" s="555"/>
      <c r="G69" s="555"/>
      <c r="H69" s="555"/>
      <c r="I69" s="555"/>
      <c r="J69" s="555"/>
      <c r="K69" s="555"/>
      <c r="L69" s="556"/>
      <c r="M69" s="547">
        <v>42488384.420000002</v>
      </c>
      <c r="N69" s="548"/>
      <c r="O69" s="548"/>
      <c r="P69" s="557"/>
      <c r="Q69" s="547">
        <v>25102976</v>
      </c>
      <c r="R69" s="548"/>
      <c r="S69" s="548"/>
      <c r="T69" s="557"/>
      <c r="U69" s="547">
        <v>0</v>
      </c>
      <c r="V69" s="548"/>
      <c r="W69" s="548"/>
      <c r="X69" s="557"/>
      <c r="Y69" s="547">
        <v>0</v>
      </c>
      <c r="Z69" s="548"/>
      <c r="AA69" s="548"/>
      <c r="AB69" s="557"/>
      <c r="AC69" s="547">
        <v>25102976</v>
      </c>
      <c r="AD69" s="548"/>
      <c r="AE69" s="548"/>
      <c r="AF69" s="557"/>
      <c r="AG69" s="547">
        <v>17385408.420000002</v>
      </c>
      <c r="AH69" s="548"/>
      <c r="AI69" s="548"/>
      <c r="AJ69" s="549"/>
      <c r="AK69" s="213"/>
      <c r="AL69" s="212" t="s">
        <v>915</v>
      </c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</row>
    <row r="70" spans="2:50" s="68" customFormat="1" ht="31.2">
      <c r="B70" s="232" t="s">
        <v>919</v>
      </c>
      <c r="C70" s="214" t="s">
        <v>23</v>
      </c>
      <c r="D70" s="554" t="s">
        <v>917</v>
      </c>
      <c r="E70" s="555"/>
      <c r="F70" s="555"/>
      <c r="G70" s="555"/>
      <c r="H70" s="555"/>
      <c r="I70" s="555"/>
      <c r="J70" s="555"/>
      <c r="K70" s="555"/>
      <c r="L70" s="556"/>
      <c r="M70" s="547">
        <v>36434677.18</v>
      </c>
      <c r="N70" s="548"/>
      <c r="O70" s="548"/>
      <c r="P70" s="557"/>
      <c r="Q70" s="547">
        <v>22518776</v>
      </c>
      <c r="R70" s="548"/>
      <c r="S70" s="548"/>
      <c r="T70" s="557"/>
      <c r="U70" s="547">
        <v>0</v>
      </c>
      <c r="V70" s="548"/>
      <c r="W70" s="548"/>
      <c r="X70" s="557"/>
      <c r="Y70" s="547">
        <v>0</v>
      </c>
      <c r="Z70" s="548"/>
      <c r="AA70" s="548"/>
      <c r="AB70" s="557"/>
      <c r="AC70" s="547">
        <v>22518776</v>
      </c>
      <c r="AD70" s="548"/>
      <c r="AE70" s="548"/>
      <c r="AF70" s="557"/>
      <c r="AG70" s="547">
        <v>13915901.18</v>
      </c>
      <c r="AH70" s="548"/>
      <c r="AI70" s="548"/>
      <c r="AJ70" s="549"/>
      <c r="AK70" s="213"/>
      <c r="AL70" s="212" t="s">
        <v>918</v>
      </c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</row>
    <row r="71" spans="2:50" s="68" customFormat="1" ht="112.8">
      <c r="B71" s="232" t="s">
        <v>920</v>
      </c>
      <c r="C71" s="214" t="s">
        <v>23</v>
      </c>
      <c r="D71" s="554" t="s">
        <v>921</v>
      </c>
      <c r="E71" s="555"/>
      <c r="F71" s="555"/>
      <c r="G71" s="555"/>
      <c r="H71" s="555"/>
      <c r="I71" s="555"/>
      <c r="J71" s="555"/>
      <c r="K71" s="555"/>
      <c r="L71" s="556"/>
      <c r="M71" s="547">
        <v>27345659.940000001</v>
      </c>
      <c r="N71" s="548"/>
      <c r="O71" s="548"/>
      <c r="P71" s="557"/>
      <c r="Q71" s="547">
        <v>16730381.52</v>
      </c>
      <c r="R71" s="548"/>
      <c r="S71" s="548"/>
      <c r="T71" s="557"/>
      <c r="U71" s="547">
        <v>0</v>
      </c>
      <c r="V71" s="548"/>
      <c r="W71" s="548"/>
      <c r="X71" s="557"/>
      <c r="Y71" s="547">
        <v>0</v>
      </c>
      <c r="Z71" s="548"/>
      <c r="AA71" s="548"/>
      <c r="AB71" s="557"/>
      <c r="AC71" s="547">
        <v>16730381.52</v>
      </c>
      <c r="AD71" s="548"/>
      <c r="AE71" s="548"/>
      <c r="AF71" s="557"/>
      <c r="AG71" s="547">
        <v>10615278.42</v>
      </c>
      <c r="AH71" s="548"/>
      <c r="AI71" s="548"/>
      <c r="AJ71" s="549"/>
      <c r="AK71" s="213"/>
      <c r="AL71" s="212" t="s">
        <v>922</v>
      </c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</row>
    <row r="72" spans="2:50" s="68" customFormat="1" ht="92.4">
      <c r="B72" s="210" t="s">
        <v>245</v>
      </c>
      <c r="C72" s="92" t="s">
        <v>23</v>
      </c>
      <c r="D72" s="544" t="s">
        <v>406</v>
      </c>
      <c r="E72" s="450"/>
      <c r="F72" s="450"/>
      <c r="G72" s="450"/>
      <c r="H72" s="450"/>
      <c r="I72" s="450"/>
      <c r="J72" s="450"/>
      <c r="K72" s="450"/>
      <c r="L72" s="545"/>
      <c r="M72" s="351">
        <v>27345659.940000001</v>
      </c>
      <c r="N72" s="352"/>
      <c r="O72" s="352"/>
      <c r="P72" s="353"/>
      <c r="Q72" s="351">
        <v>16730381.52</v>
      </c>
      <c r="R72" s="352"/>
      <c r="S72" s="352"/>
      <c r="T72" s="353"/>
      <c r="U72" s="351">
        <v>0</v>
      </c>
      <c r="V72" s="352"/>
      <c r="W72" s="352"/>
      <c r="X72" s="353"/>
      <c r="Y72" s="550">
        <v>0</v>
      </c>
      <c r="Z72" s="550"/>
      <c r="AA72" s="550"/>
      <c r="AB72" s="550"/>
      <c r="AC72" s="551">
        <f>Q72+U72+Y72</f>
        <v>16730381.52</v>
      </c>
      <c r="AD72" s="552"/>
      <c r="AE72" s="552"/>
      <c r="AF72" s="553"/>
      <c r="AG72" s="311">
        <v>10615278.42</v>
      </c>
      <c r="AH72" s="311"/>
      <c r="AI72" s="311"/>
      <c r="AJ72" s="312"/>
      <c r="AK72" s="34"/>
      <c r="AL72" s="202" t="s">
        <v>406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2:50" s="68" customFormat="1" ht="92.4">
      <c r="B73" s="232" t="s">
        <v>925</v>
      </c>
      <c r="C73" s="214" t="s">
        <v>23</v>
      </c>
      <c r="D73" s="554" t="s">
        <v>923</v>
      </c>
      <c r="E73" s="555"/>
      <c r="F73" s="555"/>
      <c r="G73" s="555"/>
      <c r="H73" s="555"/>
      <c r="I73" s="555"/>
      <c r="J73" s="555"/>
      <c r="K73" s="555"/>
      <c r="L73" s="556"/>
      <c r="M73" s="547">
        <v>845742.06</v>
      </c>
      <c r="N73" s="548"/>
      <c r="O73" s="548"/>
      <c r="P73" s="557"/>
      <c r="Q73" s="547">
        <v>517434.48</v>
      </c>
      <c r="R73" s="548"/>
      <c r="S73" s="548"/>
      <c r="T73" s="557"/>
      <c r="U73" s="547">
        <v>0</v>
      </c>
      <c r="V73" s="548"/>
      <c r="W73" s="548"/>
      <c r="X73" s="557"/>
      <c r="Y73" s="547">
        <v>0</v>
      </c>
      <c r="Z73" s="548"/>
      <c r="AA73" s="548"/>
      <c r="AB73" s="557"/>
      <c r="AC73" s="547">
        <v>517434.48</v>
      </c>
      <c r="AD73" s="548"/>
      <c r="AE73" s="548"/>
      <c r="AF73" s="557"/>
      <c r="AG73" s="547">
        <v>328307.58</v>
      </c>
      <c r="AH73" s="548"/>
      <c r="AI73" s="548"/>
      <c r="AJ73" s="549"/>
      <c r="AK73" s="213"/>
      <c r="AL73" s="212" t="s">
        <v>924</v>
      </c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</row>
    <row r="74" spans="2:50" s="68" customFormat="1" ht="82.2">
      <c r="B74" s="210" t="s">
        <v>247</v>
      </c>
      <c r="C74" s="92" t="s">
        <v>23</v>
      </c>
      <c r="D74" s="544" t="s">
        <v>407</v>
      </c>
      <c r="E74" s="450"/>
      <c r="F74" s="450"/>
      <c r="G74" s="450"/>
      <c r="H74" s="450"/>
      <c r="I74" s="450"/>
      <c r="J74" s="450"/>
      <c r="K74" s="450"/>
      <c r="L74" s="545"/>
      <c r="M74" s="351">
        <v>845742.06</v>
      </c>
      <c r="N74" s="352"/>
      <c r="O74" s="352"/>
      <c r="P74" s="353"/>
      <c r="Q74" s="351">
        <v>517434.48</v>
      </c>
      <c r="R74" s="352"/>
      <c r="S74" s="352"/>
      <c r="T74" s="353"/>
      <c r="U74" s="351">
        <v>0</v>
      </c>
      <c r="V74" s="352"/>
      <c r="W74" s="352"/>
      <c r="X74" s="353"/>
      <c r="Y74" s="550">
        <v>0</v>
      </c>
      <c r="Z74" s="550"/>
      <c r="AA74" s="550"/>
      <c r="AB74" s="550"/>
      <c r="AC74" s="551">
        <f>Q74+U74+Y74</f>
        <v>517434.48</v>
      </c>
      <c r="AD74" s="552"/>
      <c r="AE74" s="552"/>
      <c r="AF74" s="553"/>
      <c r="AG74" s="311">
        <v>328307.58</v>
      </c>
      <c r="AH74" s="311"/>
      <c r="AI74" s="311"/>
      <c r="AJ74" s="312"/>
      <c r="AK74" s="34"/>
      <c r="AL74" s="202" t="s">
        <v>407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2:50" s="68" customFormat="1">
      <c r="B75" s="232" t="s">
        <v>928</v>
      </c>
      <c r="C75" s="214" t="s">
        <v>23</v>
      </c>
      <c r="D75" s="554" t="s">
        <v>926</v>
      </c>
      <c r="E75" s="555"/>
      <c r="F75" s="555"/>
      <c r="G75" s="555"/>
      <c r="H75" s="555"/>
      <c r="I75" s="555"/>
      <c r="J75" s="555"/>
      <c r="K75" s="555"/>
      <c r="L75" s="556"/>
      <c r="M75" s="547">
        <v>8243275.1799999997</v>
      </c>
      <c r="N75" s="548"/>
      <c r="O75" s="548"/>
      <c r="P75" s="557"/>
      <c r="Q75" s="547">
        <v>5270960</v>
      </c>
      <c r="R75" s="548"/>
      <c r="S75" s="548"/>
      <c r="T75" s="557"/>
      <c r="U75" s="547">
        <v>0</v>
      </c>
      <c r="V75" s="548"/>
      <c r="W75" s="548"/>
      <c r="X75" s="557"/>
      <c r="Y75" s="547">
        <v>0</v>
      </c>
      <c r="Z75" s="548"/>
      <c r="AA75" s="548"/>
      <c r="AB75" s="557"/>
      <c r="AC75" s="547">
        <v>5270960</v>
      </c>
      <c r="AD75" s="548"/>
      <c r="AE75" s="548"/>
      <c r="AF75" s="557"/>
      <c r="AG75" s="547">
        <v>2972315.18</v>
      </c>
      <c r="AH75" s="548"/>
      <c r="AI75" s="548"/>
      <c r="AJ75" s="549"/>
      <c r="AK75" s="213"/>
      <c r="AL75" s="212" t="s">
        <v>927</v>
      </c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</row>
    <row r="76" spans="2:50" s="68" customFormat="1" ht="21">
      <c r="B76" s="210" t="s">
        <v>249</v>
      </c>
      <c r="C76" s="92" t="s">
        <v>23</v>
      </c>
      <c r="D76" s="544" t="s">
        <v>408</v>
      </c>
      <c r="E76" s="450"/>
      <c r="F76" s="450"/>
      <c r="G76" s="450"/>
      <c r="H76" s="450"/>
      <c r="I76" s="450"/>
      <c r="J76" s="450"/>
      <c r="K76" s="450"/>
      <c r="L76" s="545"/>
      <c r="M76" s="351">
        <v>8243275.1799999997</v>
      </c>
      <c r="N76" s="352"/>
      <c r="O76" s="352"/>
      <c r="P76" s="353"/>
      <c r="Q76" s="351">
        <v>5270960</v>
      </c>
      <c r="R76" s="352"/>
      <c r="S76" s="352"/>
      <c r="T76" s="353"/>
      <c r="U76" s="351">
        <v>0</v>
      </c>
      <c r="V76" s="352"/>
      <c r="W76" s="352"/>
      <c r="X76" s="353"/>
      <c r="Y76" s="550">
        <v>0</v>
      </c>
      <c r="Z76" s="550"/>
      <c r="AA76" s="550"/>
      <c r="AB76" s="550"/>
      <c r="AC76" s="551">
        <f>Q76+U76+Y76</f>
        <v>5270960</v>
      </c>
      <c r="AD76" s="552"/>
      <c r="AE76" s="552"/>
      <c r="AF76" s="553"/>
      <c r="AG76" s="311">
        <v>2972315.18</v>
      </c>
      <c r="AH76" s="311"/>
      <c r="AI76" s="311"/>
      <c r="AJ76" s="312"/>
      <c r="AK76" s="34"/>
      <c r="AL76" s="202" t="s">
        <v>408</v>
      </c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2:50" s="68" customFormat="1" ht="21">
      <c r="B77" s="232" t="s">
        <v>931</v>
      </c>
      <c r="C77" s="214" t="s">
        <v>23</v>
      </c>
      <c r="D77" s="554" t="s">
        <v>929</v>
      </c>
      <c r="E77" s="555"/>
      <c r="F77" s="555"/>
      <c r="G77" s="555"/>
      <c r="H77" s="555"/>
      <c r="I77" s="555"/>
      <c r="J77" s="555"/>
      <c r="K77" s="555"/>
      <c r="L77" s="556"/>
      <c r="M77" s="547">
        <v>437100</v>
      </c>
      <c r="N77" s="548"/>
      <c r="O77" s="548"/>
      <c r="P77" s="557"/>
      <c r="Q77" s="547">
        <v>339300</v>
      </c>
      <c r="R77" s="548"/>
      <c r="S77" s="548"/>
      <c r="T77" s="557"/>
      <c r="U77" s="547">
        <v>0</v>
      </c>
      <c r="V77" s="548"/>
      <c r="W77" s="548"/>
      <c r="X77" s="557"/>
      <c r="Y77" s="547">
        <v>0</v>
      </c>
      <c r="Z77" s="548"/>
      <c r="AA77" s="548"/>
      <c r="AB77" s="557"/>
      <c r="AC77" s="547">
        <v>339300</v>
      </c>
      <c r="AD77" s="548"/>
      <c r="AE77" s="548"/>
      <c r="AF77" s="557"/>
      <c r="AG77" s="547">
        <v>97800</v>
      </c>
      <c r="AH77" s="548"/>
      <c r="AI77" s="548"/>
      <c r="AJ77" s="549"/>
      <c r="AK77" s="213"/>
      <c r="AL77" s="212" t="s">
        <v>930</v>
      </c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</row>
    <row r="78" spans="2:50" s="68" customFormat="1" ht="41.4">
      <c r="B78" s="232" t="s">
        <v>934</v>
      </c>
      <c r="C78" s="214" t="s">
        <v>23</v>
      </c>
      <c r="D78" s="554" t="s">
        <v>932</v>
      </c>
      <c r="E78" s="555"/>
      <c r="F78" s="555"/>
      <c r="G78" s="555"/>
      <c r="H78" s="555"/>
      <c r="I78" s="555"/>
      <c r="J78" s="555"/>
      <c r="K78" s="555"/>
      <c r="L78" s="556"/>
      <c r="M78" s="547">
        <v>437100</v>
      </c>
      <c r="N78" s="548"/>
      <c r="O78" s="548"/>
      <c r="P78" s="557"/>
      <c r="Q78" s="547">
        <v>339300</v>
      </c>
      <c r="R78" s="548"/>
      <c r="S78" s="548"/>
      <c r="T78" s="557"/>
      <c r="U78" s="547">
        <v>0</v>
      </c>
      <c r="V78" s="548"/>
      <c r="W78" s="548"/>
      <c r="X78" s="557"/>
      <c r="Y78" s="547">
        <v>0</v>
      </c>
      <c r="Z78" s="548"/>
      <c r="AA78" s="548"/>
      <c r="AB78" s="557"/>
      <c r="AC78" s="547">
        <v>339300</v>
      </c>
      <c r="AD78" s="548"/>
      <c r="AE78" s="548"/>
      <c r="AF78" s="557"/>
      <c r="AG78" s="547">
        <v>97800</v>
      </c>
      <c r="AH78" s="548"/>
      <c r="AI78" s="548"/>
      <c r="AJ78" s="549"/>
      <c r="AK78" s="213"/>
      <c r="AL78" s="212" t="s">
        <v>933</v>
      </c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</row>
    <row r="79" spans="2:50" s="68" customFormat="1" ht="51.6">
      <c r="B79" s="210" t="s">
        <v>251</v>
      </c>
      <c r="C79" s="92" t="s">
        <v>23</v>
      </c>
      <c r="D79" s="544" t="s">
        <v>409</v>
      </c>
      <c r="E79" s="450"/>
      <c r="F79" s="450"/>
      <c r="G79" s="450"/>
      <c r="H79" s="450"/>
      <c r="I79" s="450"/>
      <c r="J79" s="450"/>
      <c r="K79" s="450"/>
      <c r="L79" s="545"/>
      <c r="M79" s="351">
        <v>437100</v>
      </c>
      <c r="N79" s="352"/>
      <c r="O79" s="352"/>
      <c r="P79" s="353"/>
      <c r="Q79" s="351">
        <v>339300</v>
      </c>
      <c r="R79" s="352"/>
      <c r="S79" s="352"/>
      <c r="T79" s="353"/>
      <c r="U79" s="351">
        <v>0</v>
      </c>
      <c r="V79" s="352"/>
      <c r="W79" s="352"/>
      <c r="X79" s="353"/>
      <c r="Y79" s="550">
        <v>0</v>
      </c>
      <c r="Z79" s="550"/>
      <c r="AA79" s="550"/>
      <c r="AB79" s="550"/>
      <c r="AC79" s="551">
        <f>Q79+U79+Y79</f>
        <v>339300</v>
      </c>
      <c r="AD79" s="552"/>
      <c r="AE79" s="552"/>
      <c r="AF79" s="553"/>
      <c r="AG79" s="311">
        <v>97800</v>
      </c>
      <c r="AH79" s="311"/>
      <c r="AI79" s="311"/>
      <c r="AJ79" s="312"/>
      <c r="AK79" s="34"/>
      <c r="AL79" s="202" t="s">
        <v>409</v>
      </c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2:50" s="68" customFormat="1">
      <c r="B80" s="232" t="s">
        <v>936</v>
      </c>
      <c r="C80" s="214" t="s">
        <v>23</v>
      </c>
      <c r="D80" s="554" t="s">
        <v>937</v>
      </c>
      <c r="E80" s="555"/>
      <c r="F80" s="555"/>
      <c r="G80" s="555"/>
      <c r="H80" s="555"/>
      <c r="I80" s="555"/>
      <c r="J80" s="555"/>
      <c r="K80" s="555"/>
      <c r="L80" s="556"/>
      <c r="M80" s="547">
        <v>5616607.2400000002</v>
      </c>
      <c r="N80" s="548"/>
      <c r="O80" s="548"/>
      <c r="P80" s="557"/>
      <c r="Q80" s="547">
        <v>2244900</v>
      </c>
      <c r="R80" s="548"/>
      <c r="S80" s="548"/>
      <c r="T80" s="557"/>
      <c r="U80" s="547">
        <v>0</v>
      </c>
      <c r="V80" s="548"/>
      <c r="W80" s="548"/>
      <c r="X80" s="557"/>
      <c r="Y80" s="547">
        <v>0</v>
      </c>
      <c r="Z80" s="548"/>
      <c r="AA80" s="548"/>
      <c r="AB80" s="557"/>
      <c r="AC80" s="547">
        <v>2244900</v>
      </c>
      <c r="AD80" s="548"/>
      <c r="AE80" s="548"/>
      <c r="AF80" s="557"/>
      <c r="AG80" s="547">
        <v>3371707.24</v>
      </c>
      <c r="AH80" s="548"/>
      <c r="AI80" s="548"/>
      <c r="AJ80" s="549"/>
      <c r="AK80" s="213"/>
      <c r="AL80" s="212" t="s">
        <v>935</v>
      </c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</row>
    <row r="81" spans="2:50" s="68" customFormat="1" ht="21">
      <c r="B81" s="232" t="s">
        <v>939</v>
      </c>
      <c r="C81" s="214" t="s">
        <v>23</v>
      </c>
      <c r="D81" s="554" t="s">
        <v>938</v>
      </c>
      <c r="E81" s="555"/>
      <c r="F81" s="555"/>
      <c r="G81" s="555"/>
      <c r="H81" s="555"/>
      <c r="I81" s="555"/>
      <c r="J81" s="555"/>
      <c r="K81" s="555"/>
      <c r="L81" s="556"/>
      <c r="M81" s="547">
        <v>5616607.2400000002</v>
      </c>
      <c r="N81" s="548"/>
      <c r="O81" s="548"/>
      <c r="P81" s="557"/>
      <c r="Q81" s="547">
        <v>2244900</v>
      </c>
      <c r="R81" s="548"/>
      <c r="S81" s="548"/>
      <c r="T81" s="557"/>
      <c r="U81" s="547">
        <v>0</v>
      </c>
      <c r="V81" s="548"/>
      <c r="W81" s="548"/>
      <c r="X81" s="557"/>
      <c r="Y81" s="547">
        <v>0</v>
      </c>
      <c r="Z81" s="548"/>
      <c r="AA81" s="548"/>
      <c r="AB81" s="557"/>
      <c r="AC81" s="547">
        <v>2244900</v>
      </c>
      <c r="AD81" s="548"/>
      <c r="AE81" s="548"/>
      <c r="AF81" s="557"/>
      <c r="AG81" s="547">
        <v>3371707.24</v>
      </c>
      <c r="AH81" s="548"/>
      <c r="AI81" s="548"/>
      <c r="AJ81" s="549"/>
      <c r="AK81" s="213"/>
      <c r="AL81" s="212" t="s">
        <v>940</v>
      </c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</row>
    <row r="82" spans="2:50" s="68" customFormat="1" ht="31.2">
      <c r="B82" s="210" t="s">
        <v>253</v>
      </c>
      <c r="C82" s="92" t="s">
        <v>23</v>
      </c>
      <c r="D82" s="544" t="s">
        <v>410</v>
      </c>
      <c r="E82" s="450"/>
      <c r="F82" s="450"/>
      <c r="G82" s="450"/>
      <c r="H82" s="450"/>
      <c r="I82" s="450"/>
      <c r="J82" s="450"/>
      <c r="K82" s="450"/>
      <c r="L82" s="545"/>
      <c r="M82" s="351">
        <v>5616607.2400000002</v>
      </c>
      <c r="N82" s="352"/>
      <c r="O82" s="352"/>
      <c r="P82" s="353"/>
      <c r="Q82" s="351">
        <v>2244900</v>
      </c>
      <c r="R82" s="352"/>
      <c r="S82" s="352"/>
      <c r="T82" s="353"/>
      <c r="U82" s="351">
        <v>0</v>
      </c>
      <c r="V82" s="352"/>
      <c r="W82" s="352"/>
      <c r="X82" s="353"/>
      <c r="Y82" s="550">
        <v>0</v>
      </c>
      <c r="Z82" s="550"/>
      <c r="AA82" s="550"/>
      <c r="AB82" s="550"/>
      <c r="AC82" s="551">
        <f>Q82+U82+Y82</f>
        <v>2244900</v>
      </c>
      <c r="AD82" s="552"/>
      <c r="AE82" s="552"/>
      <c r="AF82" s="553"/>
      <c r="AG82" s="311">
        <v>3371707.24</v>
      </c>
      <c r="AH82" s="311"/>
      <c r="AI82" s="311"/>
      <c r="AJ82" s="312"/>
      <c r="AK82" s="34"/>
      <c r="AL82" s="202" t="s">
        <v>410</v>
      </c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2:50" s="68" customFormat="1" ht="61.8">
      <c r="B83" s="232" t="s">
        <v>941</v>
      </c>
      <c r="C83" s="214" t="s">
        <v>23</v>
      </c>
      <c r="D83" s="554" t="s">
        <v>942</v>
      </c>
      <c r="E83" s="555"/>
      <c r="F83" s="555"/>
      <c r="G83" s="555"/>
      <c r="H83" s="555"/>
      <c r="I83" s="555"/>
      <c r="J83" s="555"/>
      <c r="K83" s="555"/>
      <c r="L83" s="556"/>
      <c r="M83" s="547">
        <v>0</v>
      </c>
      <c r="N83" s="548"/>
      <c r="O83" s="548"/>
      <c r="P83" s="557"/>
      <c r="Q83" s="547">
        <v>58693.64</v>
      </c>
      <c r="R83" s="548"/>
      <c r="S83" s="548"/>
      <c r="T83" s="557"/>
      <c r="U83" s="547">
        <v>0</v>
      </c>
      <c r="V83" s="548"/>
      <c r="W83" s="548"/>
      <c r="X83" s="557"/>
      <c r="Y83" s="547">
        <v>0</v>
      </c>
      <c r="Z83" s="548"/>
      <c r="AA83" s="548"/>
      <c r="AB83" s="557"/>
      <c r="AC83" s="547">
        <v>58693.64</v>
      </c>
      <c r="AD83" s="548"/>
      <c r="AE83" s="548"/>
      <c r="AF83" s="557"/>
      <c r="AG83" s="547">
        <v>0</v>
      </c>
      <c r="AH83" s="548"/>
      <c r="AI83" s="548"/>
      <c r="AJ83" s="549"/>
      <c r="AK83" s="213"/>
      <c r="AL83" s="212" t="s">
        <v>943</v>
      </c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</row>
    <row r="84" spans="2:50" s="68" customFormat="1" ht="92.4">
      <c r="B84" s="232" t="s">
        <v>945</v>
      </c>
      <c r="C84" s="214" t="s">
        <v>23</v>
      </c>
      <c r="D84" s="554" t="s">
        <v>946</v>
      </c>
      <c r="E84" s="555"/>
      <c r="F84" s="555"/>
      <c r="G84" s="555"/>
      <c r="H84" s="555"/>
      <c r="I84" s="555"/>
      <c r="J84" s="555"/>
      <c r="K84" s="555"/>
      <c r="L84" s="556"/>
      <c r="M84" s="547">
        <v>0</v>
      </c>
      <c r="N84" s="548"/>
      <c r="O84" s="548"/>
      <c r="P84" s="557"/>
      <c r="Q84" s="547">
        <v>58693.64</v>
      </c>
      <c r="R84" s="548"/>
      <c r="S84" s="548"/>
      <c r="T84" s="557"/>
      <c r="U84" s="547">
        <v>0</v>
      </c>
      <c r="V84" s="548"/>
      <c r="W84" s="548"/>
      <c r="X84" s="557"/>
      <c r="Y84" s="547">
        <v>0</v>
      </c>
      <c r="Z84" s="548"/>
      <c r="AA84" s="548"/>
      <c r="AB84" s="557"/>
      <c r="AC84" s="547">
        <v>58693.64</v>
      </c>
      <c r="AD84" s="548"/>
      <c r="AE84" s="548"/>
      <c r="AF84" s="557"/>
      <c r="AG84" s="547">
        <v>0</v>
      </c>
      <c r="AH84" s="548"/>
      <c r="AI84" s="548"/>
      <c r="AJ84" s="549"/>
      <c r="AK84" s="213"/>
      <c r="AL84" s="212" t="s">
        <v>944</v>
      </c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</row>
    <row r="85" spans="2:50" s="68" customFormat="1" ht="82.2">
      <c r="B85" s="232" t="s">
        <v>948</v>
      </c>
      <c r="C85" s="214" t="s">
        <v>23</v>
      </c>
      <c r="D85" s="554" t="s">
        <v>947</v>
      </c>
      <c r="E85" s="555"/>
      <c r="F85" s="555"/>
      <c r="G85" s="555"/>
      <c r="H85" s="555"/>
      <c r="I85" s="555"/>
      <c r="J85" s="555"/>
      <c r="K85" s="555"/>
      <c r="L85" s="556"/>
      <c r="M85" s="547">
        <v>0</v>
      </c>
      <c r="N85" s="548"/>
      <c r="O85" s="548"/>
      <c r="P85" s="557"/>
      <c r="Q85" s="547">
        <v>58693.64</v>
      </c>
      <c r="R85" s="548"/>
      <c r="S85" s="548"/>
      <c r="T85" s="557"/>
      <c r="U85" s="547">
        <v>0</v>
      </c>
      <c r="V85" s="548"/>
      <c r="W85" s="548"/>
      <c r="X85" s="557"/>
      <c r="Y85" s="547">
        <v>0</v>
      </c>
      <c r="Z85" s="548"/>
      <c r="AA85" s="548"/>
      <c r="AB85" s="557"/>
      <c r="AC85" s="547">
        <v>58693.64</v>
      </c>
      <c r="AD85" s="548"/>
      <c r="AE85" s="548"/>
      <c r="AF85" s="557"/>
      <c r="AG85" s="547">
        <v>0</v>
      </c>
      <c r="AH85" s="548"/>
      <c r="AI85" s="548"/>
      <c r="AJ85" s="549"/>
      <c r="AK85" s="213"/>
      <c r="AL85" s="212" t="s">
        <v>949</v>
      </c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</row>
    <row r="86" spans="2:50" s="68" customFormat="1" ht="51.6">
      <c r="B86" s="210" t="s">
        <v>255</v>
      </c>
      <c r="C86" s="92" t="s">
        <v>23</v>
      </c>
      <c r="D86" s="544" t="s">
        <v>411</v>
      </c>
      <c r="E86" s="450"/>
      <c r="F86" s="450"/>
      <c r="G86" s="450"/>
      <c r="H86" s="450"/>
      <c r="I86" s="450"/>
      <c r="J86" s="450"/>
      <c r="K86" s="450"/>
      <c r="L86" s="545"/>
      <c r="M86" s="351">
        <v>0</v>
      </c>
      <c r="N86" s="352"/>
      <c r="O86" s="352"/>
      <c r="P86" s="353"/>
      <c r="Q86" s="351">
        <v>58693.64</v>
      </c>
      <c r="R86" s="352"/>
      <c r="S86" s="352"/>
      <c r="T86" s="353"/>
      <c r="U86" s="351">
        <v>0</v>
      </c>
      <c r="V86" s="352"/>
      <c r="W86" s="352"/>
      <c r="X86" s="353"/>
      <c r="Y86" s="550">
        <v>0</v>
      </c>
      <c r="Z86" s="550"/>
      <c r="AA86" s="550"/>
      <c r="AB86" s="550"/>
      <c r="AC86" s="551">
        <f>Q86+U86+Y86</f>
        <v>58693.64</v>
      </c>
      <c r="AD86" s="552"/>
      <c r="AE86" s="552"/>
      <c r="AF86" s="553"/>
      <c r="AG86" s="311">
        <v>0</v>
      </c>
      <c r="AH86" s="311"/>
      <c r="AI86" s="311"/>
      <c r="AJ86" s="312"/>
      <c r="AK86" s="34"/>
      <c r="AL86" s="202" t="s">
        <v>411</v>
      </c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 hidden="1">
      <c r="B87" s="31"/>
      <c r="C87" s="165"/>
      <c r="D87" s="165"/>
      <c r="E87" s="646"/>
      <c r="F87" s="646"/>
      <c r="G87" s="646"/>
      <c r="H87" s="646"/>
      <c r="I87" s="646"/>
      <c r="J87" s="646"/>
      <c r="K87" s="646"/>
      <c r="L87" s="32"/>
      <c r="M87" s="636"/>
      <c r="N87" s="636"/>
      <c r="O87" s="636"/>
      <c r="P87" s="636"/>
      <c r="Q87" s="636"/>
      <c r="R87" s="636"/>
      <c r="S87" s="636"/>
      <c r="T87" s="636"/>
      <c r="U87" s="636"/>
      <c r="V87" s="636"/>
      <c r="W87" s="636"/>
      <c r="X87" s="636"/>
      <c r="Y87" s="635"/>
      <c r="Z87" s="635"/>
      <c r="AA87" s="635"/>
      <c r="AB87" s="635"/>
      <c r="AC87" s="636"/>
      <c r="AD87" s="636"/>
      <c r="AE87" s="636"/>
      <c r="AF87" s="636"/>
      <c r="AG87" s="636"/>
      <c r="AH87" s="636"/>
      <c r="AI87" s="636"/>
      <c r="AJ87" s="636"/>
      <c r="AK87" s="230"/>
      <c r="AL87" s="216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2:50" ht="1.5" customHeight="1" thickBot="1">
      <c r="B88" s="31"/>
      <c r="C88" s="229"/>
      <c r="D88" s="229"/>
      <c r="E88" s="228"/>
      <c r="F88" s="228"/>
      <c r="G88" s="228"/>
      <c r="H88" s="228"/>
      <c r="I88" s="228"/>
      <c r="J88" s="228"/>
      <c r="K88" s="228"/>
      <c r="L88" s="228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227"/>
      <c r="Z88" s="227"/>
      <c r="AA88" s="227"/>
      <c r="AB88" s="227"/>
      <c r="AC88" s="195"/>
      <c r="AD88" s="195"/>
      <c r="AE88" s="195"/>
      <c r="AF88" s="195"/>
      <c r="AG88" s="195"/>
      <c r="AH88" s="195"/>
      <c r="AI88" s="195"/>
      <c r="AJ88" s="195"/>
      <c r="AK88" s="200"/>
      <c r="AL88" s="216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2:50">
      <c r="B89" s="31"/>
      <c r="C89" s="165"/>
      <c r="D89" s="165"/>
      <c r="E89" s="32"/>
      <c r="F89" s="32"/>
      <c r="G89" s="32"/>
      <c r="H89" s="32"/>
      <c r="I89" s="32"/>
      <c r="J89" s="32"/>
      <c r="K89" s="32"/>
      <c r="L89" s="32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34"/>
      <c r="Z89" s="34"/>
      <c r="AA89" s="34"/>
      <c r="AB89" s="34"/>
      <c r="AC89" s="197"/>
      <c r="AD89" s="197"/>
      <c r="AE89" s="197"/>
      <c r="AF89" s="197"/>
      <c r="AG89" s="197"/>
      <c r="AH89" s="197"/>
      <c r="AI89" s="197"/>
      <c r="AJ89" s="197"/>
      <c r="AK89" s="200"/>
      <c r="AL89" s="216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2:50">
      <c r="B90" s="31"/>
      <c r="C90" s="165"/>
      <c r="D90" s="165"/>
      <c r="E90" s="32"/>
      <c r="F90" s="32"/>
      <c r="G90" s="32"/>
      <c r="H90" s="32"/>
      <c r="I90" s="32"/>
      <c r="J90" s="32"/>
      <c r="K90" s="32"/>
      <c r="L90" s="32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34"/>
      <c r="Z90" s="34"/>
      <c r="AA90" s="34"/>
      <c r="AB90" s="34"/>
      <c r="AC90" s="197"/>
      <c r="AD90" s="197"/>
      <c r="AE90" s="197"/>
      <c r="AF90" s="197"/>
      <c r="AG90" s="197"/>
      <c r="AH90" s="197"/>
      <c r="AI90" s="197"/>
      <c r="AJ90" s="197"/>
      <c r="AK90" s="200"/>
      <c r="AL90" s="199" t="e">
        <f>#REF!</f>
        <v>#REF!</v>
      </c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2:50" ht="13.8">
      <c r="B91" s="435" t="s">
        <v>59</v>
      </c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62" t="s">
        <v>73</v>
      </c>
      <c r="AH91" s="462"/>
      <c r="AI91" s="462"/>
      <c r="AJ91" s="462"/>
      <c r="AK91" s="198"/>
      <c r="AL91" s="216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>
      <c r="B92" s="22"/>
      <c r="C92" s="22"/>
      <c r="D92" s="22"/>
      <c r="E92" s="22"/>
      <c r="F92" s="22"/>
      <c r="G92" s="22"/>
      <c r="H92" s="22"/>
      <c r="I92" s="22"/>
      <c r="J92" s="22"/>
      <c r="K92" s="23"/>
      <c r="L92" s="23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35"/>
      <c r="Z92" s="24"/>
      <c r="AA92" s="24"/>
      <c r="AB92" s="24"/>
      <c r="AC92" s="24"/>
      <c r="AD92" s="24"/>
      <c r="AE92" s="25"/>
      <c r="AF92" s="25"/>
      <c r="AH92" s="36"/>
      <c r="AI92" s="36"/>
      <c r="AJ92" s="36"/>
      <c r="AK92" s="198"/>
      <c r="AL92" s="216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2:50" ht="12.75" customHeight="1">
      <c r="B93" s="107"/>
      <c r="C93" s="108"/>
      <c r="D93" s="342" t="s">
        <v>87</v>
      </c>
      <c r="E93" s="342"/>
      <c r="F93" s="342"/>
      <c r="G93" s="342"/>
      <c r="H93" s="342"/>
      <c r="I93" s="342"/>
      <c r="J93" s="342"/>
      <c r="K93" s="342"/>
      <c r="L93" s="342"/>
      <c r="M93" s="383" t="s">
        <v>65</v>
      </c>
      <c r="N93" s="383"/>
      <c r="O93" s="383"/>
      <c r="P93" s="383" t="s">
        <v>66</v>
      </c>
      <c r="Q93" s="383"/>
      <c r="R93" s="383"/>
      <c r="S93" s="380" t="s">
        <v>11</v>
      </c>
      <c r="T93" s="380"/>
      <c r="U93" s="380"/>
      <c r="V93" s="380"/>
      <c r="W93" s="380"/>
      <c r="X93" s="380"/>
      <c r="Y93" s="380"/>
      <c r="Z93" s="380"/>
      <c r="AA93" s="380"/>
      <c r="AB93" s="380"/>
      <c r="AC93" s="380"/>
      <c r="AD93" s="380"/>
      <c r="AE93" s="383" t="s">
        <v>64</v>
      </c>
      <c r="AF93" s="383"/>
      <c r="AG93" s="383"/>
      <c r="AH93" s="383"/>
      <c r="AI93" s="383"/>
      <c r="AJ93" s="447"/>
      <c r="AK93" s="219"/>
      <c r="AL93" s="216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2:50">
      <c r="B94" s="38"/>
      <c r="C94" s="67" t="s">
        <v>12</v>
      </c>
      <c r="D94" s="343"/>
      <c r="E94" s="343"/>
      <c r="F94" s="343"/>
      <c r="G94" s="343"/>
      <c r="H94" s="343"/>
      <c r="I94" s="343"/>
      <c r="J94" s="343"/>
      <c r="K94" s="343"/>
      <c r="L94" s="343"/>
      <c r="M94" s="384"/>
      <c r="N94" s="384"/>
      <c r="O94" s="384"/>
      <c r="P94" s="384"/>
      <c r="Q94" s="384"/>
      <c r="R94" s="384"/>
      <c r="S94" s="466"/>
      <c r="T94" s="466"/>
      <c r="U94" s="466"/>
      <c r="V94" s="466"/>
      <c r="W94" s="466"/>
      <c r="X94" s="466"/>
      <c r="Y94" s="466"/>
      <c r="Z94" s="466"/>
      <c r="AA94" s="466"/>
      <c r="AB94" s="466"/>
      <c r="AC94" s="466"/>
      <c r="AD94" s="466"/>
      <c r="AE94" s="385"/>
      <c r="AF94" s="385"/>
      <c r="AG94" s="385"/>
      <c r="AH94" s="385"/>
      <c r="AI94" s="385"/>
      <c r="AJ94" s="464"/>
      <c r="AK94" s="219"/>
      <c r="AL94" s="216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2:50">
      <c r="B95" s="37"/>
      <c r="C95" s="67" t="s">
        <v>14</v>
      </c>
      <c r="D95" s="343"/>
      <c r="E95" s="343"/>
      <c r="F95" s="343"/>
      <c r="G95" s="343"/>
      <c r="H95" s="343"/>
      <c r="I95" s="343"/>
      <c r="J95" s="343"/>
      <c r="K95" s="343"/>
      <c r="L95" s="343"/>
      <c r="M95" s="384"/>
      <c r="N95" s="384"/>
      <c r="O95" s="384"/>
      <c r="P95" s="384"/>
      <c r="Q95" s="384"/>
      <c r="R95" s="384"/>
      <c r="S95" s="383" t="s">
        <v>85</v>
      </c>
      <c r="T95" s="383"/>
      <c r="U95" s="383"/>
      <c r="V95" s="383" t="s">
        <v>67</v>
      </c>
      <c r="W95" s="383"/>
      <c r="X95" s="383"/>
      <c r="Y95" s="425" t="s">
        <v>68</v>
      </c>
      <c r="Z95" s="425"/>
      <c r="AA95" s="425"/>
      <c r="AB95" s="383" t="s">
        <v>15</v>
      </c>
      <c r="AC95" s="383"/>
      <c r="AD95" s="383"/>
      <c r="AE95" s="383" t="s">
        <v>77</v>
      </c>
      <c r="AF95" s="383"/>
      <c r="AG95" s="383"/>
      <c r="AH95" s="383" t="s">
        <v>69</v>
      </c>
      <c r="AI95" s="383"/>
      <c r="AJ95" s="447"/>
      <c r="AK95" s="219"/>
      <c r="AL95" s="216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2:50">
      <c r="B96" s="38" t="s">
        <v>13</v>
      </c>
      <c r="C96" s="67" t="s">
        <v>16</v>
      </c>
      <c r="D96" s="343"/>
      <c r="E96" s="343"/>
      <c r="F96" s="343"/>
      <c r="G96" s="343"/>
      <c r="H96" s="343"/>
      <c r="I96" s="343"/>
      <c r="J96" s="343"/>
      <c r="K96" s="343"/>
      <c r="L96" s="343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426"/>
      <c r="Z96" s="426"/>
      <c r="AA96" s="426"/>
      <c r="AB96" s="384"/>
      <c r="AC96" s="384"/>
      <c r="AD96" s="384"/>
      <c r="AE96" s="384"/>
      <c r="AF96" s="384"/>
      <c r="AG96" s="384"/>
      <c r="AH96" s="384"/>
      <c r="AI96" s="384"/>
      <c r="AJ96" s="448"/>
      <c r="AK96" s="219"/>
      <c r="AL96" s="216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2:50">
      <c r="B97" s="37"/>
      <c r="C97" s="67"/>
      <c r="D97" s="343"/>
      <c r="E97" s="343"/>
      <c r="F97" s="343"/>
      <c r="G97" s="343"/>
      <c r="H97" s="343"/>
      <c r="I97" s="343"/>
      <c r="J97" s="343"/>
      <c r="K97" s="343"/>
      <c r="L97" s="343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426"/>
      <c r="Z97" s="426"/>
      <c r="AA97" s="426"/>
      <c r="AB97" s="384"/>
      <c r="AC97" s="384"/>
      <c r="AD97" s="384"/>
      <c r="AE97" s="384"/>
      <c r="AF97" s="384"/>
      <c r="AG97" s="384"/>
      <c r="AH97" s="384"/>
      <c r="AI97" s="384"/>
      <c r="AJ97" s="448"/>
      <c r="AK97" s="219"/>
      <c r="AL97" s="216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2:50">
      <c r="B98" s="37"/>
      <c r="C98" s="67"/>
      <c r="D98" s="344"/>
      <c r="E98" s="344"/>
      <c r="F98" s="344"/>
      <c r="G98" s="344"/>
      <c r="H98" s="344"/>
      <c r="I98" s="344"/>
      <c r="J98" s="344"/>
      <c r="K98" s="344"/>
      <c r="L98" s="344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463"/>
      <c r="Z98" s="463"/>
      <c r="AA98" s="463"/>
      <c r="AB98" s="385"/>
      <c r="AC98" s="385"/>
      <c r="AD98" s="385"/>
      <c r="AE98" s="385"/>
      <c r="AF98" s="385"/>
      <c r="AG98" s="385"/>
      <c r="AH98" s="385"/>
      <c r="AI98" s="385"/>
      <c r="AJ98" s="464"/>
      <c r="AK98" s="219"/>
      <c r="AL98" s="216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2:50" ht="13.8" thickBot="1">
      <c r="B99" s="103">
        <v>1</v>
      </c>
      <c r="C99" s="191">
        <v>2</v>
      </c>
      <c r="D99" s="345">
        <v>3</v>
      </c>
      <c r="E99" s="345"/>
      <c r="F99" s="345"/>
      <c r="G99" s="345"/>
      <c r="H99" s="345"/>
      <c r="I99" s="345"/>
      <c r="J99" s="345"/>
      <c r="K99" s="345"/>
      <c r="L99" s="345"/>
      <c r="M99" s="380" t="s">
        <v>17</v>
      </c>
      <c r="N99" s="380"/>
      <c r="O99" s="380"/>
      <c r="P99" s="380" t="s">
        <v>18</v>
      </c>
      <c r="Q99" s="380"/>
      <c r="R99" s="380"/>
      <c r="S99" s="380" t="s">
        <v>19</v>
      </c>
      <c r="T99" s="380"/>
      <c r="U99" s="380"/>
      <c r="V99" s="380" t="s">
        <v>20</v>
      </c>
      <c r="W99" s="380"/>
      <c r="X99" s="380"/>
      <c r="Y99" s="381" t="s">
        <v>21</v>
      </c>
      <c r="Z99" s="381"/>
      <c r="AA99" s="381"/>
      <c r="AB99" s="380" t="s">
        <v>22</v>
      </c>
      <c r="AC99" s="380"/>
      <c r="AD99" s="380"/>
      <c r="AE99" s="380" t="s">
        <v>26</v>
      </c>
      <c r="AF99" s="380"/>
      <c r="AG99" s="380"/>
      <c r="AH99" s="380" t="s">
        <v>27</v>
      </c>
      <c r="AI99" s="380"/>
      <c r="AJ99" s="429"/>
      <c r="AK99" s="218"/>
      <c r="AL99" s="216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2:50">
      <c r="B100" s="105" t="s">
        <v>28</v>
      </c>
      <c r="C100" s="90" t="s">
        <v>29</v>
      </c>
      <c r="D100" s="591" t="s">
        <v>24</v>
      </c>
      <c r="E100" s="592"/>
      <c r="F100" s="592"/>
      <c r="G100" s="592"/>
      <c r="H100" s="592"/>
      <c r="I100" s="592"/>
      <c r="J100" s="592"/>
      <c r="K100" s="592"/>
      <c r="L100" s="593"/>
      <c r="M100" s="397">
        <v>111825034.48999999</v>
      </c>
      <c r="N100" s="397"/>
      <c r="O100" s="397"/>
      <c r="P100" s="397">
        <v>111825034.48999999</v>
      </c>
      <c r="Q100" s="397"/>
      <c r="R100" s="397"/>
      <c r="S100" s="397">
        <v>60605746.799999997</v>
      </c>
      <c r="T100" s="397"/>
      <c r="U100" s="397"/>
      <c r="V100" s="397">
        <v>0</v>
      </c>
      <c r="W100" s="397"/>
      <c r="X100" s="397"/>
      <c r="Y100" s="397">
        <v>0</v>
      </c>
      <c r="Z100" s="397"/>
      <c r="AA100" s="397"/>
      <c r="AB100" s="397">
        <v>60605746.799999997</v>
      </c>
      <c r="AC100" s="397"/>
      <c r="AD100" s="397"/>
      <c r="AE100" s="397">
        <v>51219287.689999998</v>
      </c>
      <c r="AF100" s="397"/>
      <c r="AG100" s="397"/>
      <c r="AH100" s="397">
        <v>51219287.689999998</v>
      </c>
      <c r="AI100" s="397"/>
      <c r="AJ100" s="515"/>
      <c r="AK100" s="81"/>
      <c r="AL100" s="216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2:50" s="30" customFormat="1">
      <c r="B101" s="106" t="s">
        <v>25</v>
      </c>
      <c r="C101" s="93"/>
      <c r="D101" s="322"/>
      <c r="E101" s="323"/>
      <c r="F101" s="323"/>
      <c r="G101" s="323"/>
      <c r="H101" s="323"/>
      <c r="I101" s="323"/>
      <c r="J101" s="323"/>
      <c r="K101" s="323"/>
      <c r="L101" s="324"/>
      <c r="M101" s="524"/>
      <c r="N101" s="524"/>
      <c r="O101" s="524"/>
      <c r="P101" s="524"/>
      <c r="Q101" s="524"/>
      <c r="R101" s="524"/>
      <c r="S101" s="524"/>
      <c r="T101" s="524"/>
      <c r="U101" s="524"/>
      <c r="V101" s="524"/>
      <c r="W101" s="524"/>
      <c r="X101" s="524"/>
      <c r="Y101" s="524"/>
      <c r="Z101" s="524"/>
      <c r="AA101" s="524"/>
      <c r="AB101" s="524"/>
      <c r="AC101" s="524"/>
      <c r="AD101" s="524"/>
      <c r="AE101" s="524"/>
      <c r="AF101" s="524"/>
      <c r="AG101" s="524"/>
      <c r="AH101" s="524"/>
      <c r="AI101" s="524"/>
      <c r="AJ101" s="525"/>
      <c r="AK101" s="76" t="s">
        <v>425</v>
      </c>
      <c r="AL101" s="199" t="s">
        <v>424</v>
      </c>
      <c r="AM101" s="11" t="s">
        <v>423</v>
      </c>
      <c r="AN101" s="11" t="s">
        <v>422</v>
      </c>
      <c r="AO101" s="11" t="s">
        <v>421</v>
      </c>
      <c r="AP101" s="11" t="s">
        <v>420</v>
      </c>
      <c r="AQ101" s="11" t="s">
        <v>419</v>
      </c>
      <c r="AR101" s="11" t="s">
        <v>418</v>
      </c>
      <c r="AS101" s="11" t="s">
        <v>417</v>
      </c>
      <c r="AT101" s="11" t="s">
        <v>416</v>
      </c>
      <c r="AU101" s="11" t="s">
        <v>415</v>
      </c>
      <c r="AV101" s="11" t="s">
        <v>414</v>
      </c>
      <c r="AW101" s="11"/>
      <c r="AX101" s="11"/>
    </row>
    <row r="102" spans="2:50" s="68" customFormat="1" ht="21">
      <c r="B102" s="223" t="s">
        <v>111</v>
      </c>
      <c r="C102" s="217" t="s">
        <v>29</v>
      </c>
      <c r="D102" s="558" t="s">
        <v>429</v>
      </c>
      <c r="E102" s="559"/>
      <c r="F102" s="559"/>
      <c r="G102" s="559"/>
      <c r="H102" s="559"/>
      <c r="I102" s="559"/>
      <c r="J102" s="559"/>
      <c r="K102" s="581"/>
      <c r="L102" s="222"/>
      <c r="M102" s="561">
        <v>111825034.48999999</v>
      </c>
      <c r="N102" s="562"/>
      <c r="O102" s="563"/>
      <c r="P102" s="561">
        <v>111825034.48999999</v>
      </c>
      <c r="Q102" s="562"/>
      <c r="R102" s="563"/>
      <c r="S102" s="561">
        <v>60605746.799999997</v>
      </c>
      <c r="T102" s="562"/>
      <c r="U102" s="563"/>
      <c r="V102" s="561">
        <v>0</v>
      </c>
      <c r="W102" s="562"/>
      <c r="X102" s="563"/>
      <c r="Y102" s="561">
        <v>0</v>
      </c>
      <c r="Z102" s="562"/>
      <c r="AA102" s="563"/>
      <c r="AB102" s="561">
        <v>60605746.799999997</v>
      </c>
      <c r="AC102" s="562"/>
      <c r="AD102" s="563"/>
      <c r="AE102" s="561">
        <v>0</v>
      </c>
      <c r="AF102" s="562"/>
      <c r="AG102" s="563"/>
      <c r="AH102" s="561">
        <v>0</v>
      </c>
      <c r="AI102" s="562"/>
      <c r="AJ102" s="564"/>
      <c r="AK102" s="213"/>
      <c r="AL102" s="212" t="s">
        <v>430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>
      <c r="B103" s="226" t="s">
        <v>432</v>
      </c>
      <c r="C103" s="225" t="s">
        <v>29</v>
      </c>
      <c r="D103" s="578" t="s">
        <v>433</v>
      </c>
      <c r="E103" s="579"/>
      <c r="F103" s="579"/>
      <c r="G103" s="579"/>
      <c r="H103" s="579"/>
      <c r="I103" s="579"/>
      <c r="J103" s="579"/>
      <c r="K103" s="580"/>
      <c r="L103" s="224"/>
      <c r="M103" s="569">
        <v>10863800</v>
      </c>
      <c r="N103" s="570"/>
      <c r="O103" s="571"/>
      <c r="P103" s="569">
        <v>10863800</v>
      </c>
      <c r="Q103" s="570"/>
      <c r="R103" s="571"/>
      <c r="S103" s="569">
        <v>6430105.5599999996</v>
      </c>
      <c r="T103" s="570"/>
      <c r="U103" s="571"/>
      <c r="V103" s="569">
        <v>0</v>
      </c>
      <c r="W103" s="570"/>
      <c r="X103" s="571"/>
      <c r="Y103" s="569">
        <v>0</v>
      </c>
      <c r="Z103" s="570"/>
      <c r="AA103" s="571"/>
      <c r="AB103" s="569">
        <v>6430105.5599999996</v>
      </c>
      <c r="AC103" s="570"/>
      <c r="AD103" s="571"/>
      <c r="AE103" s="569">
        <v>0</v>
      </c>
      <c r="AF103" s="570"/>
      <c r="AG103" s="571"/>
      <c r="AH103" s="569">
        <v>0</v>
      </c>
      <c r="AI103" s="570"/>
      <c r="AJ103" s="572"/>
      <c r="AK103" s="213"/>
      <c r="AL103" s="212" t="s">
        <v>431</v>
      </c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</row>
    <row r="104" spans="2:50" s="68" customFormat="1" ht="31.2">
      <c r="B104" s="223" t="s">
        <v>435</v>
      </c>
      <c r="C104" s="217" t="s">
        <v>29</v>
      </c>
      <c r="D104" s="558" t="s">
        <v>436</v>
      </c>
      <c r="E104" s="559"/>
      <c r="F104" s="559"/>
      <c r="G104" s="559"/>
      <c r="H104" s="559"/>
      <c r="I104" s="559"/>
      <c r="J104" s="559"/>
      <c r="K104" s="581"/>
      <c r="L104" s="222"/>
      <c r="M104" s="561">
        <v>913700</v>
      </c>
      <c r="N104" s="562"/>
      <c r="O104" s="563"/>
      <c r="P104" s="561">
        <v>913700</v>
      </c>
      <c r="Q104" s="562"/>
      <c r="R104" s="563"/>
      <c r="S104" s="561">
        <v>591289.99</v>
      </c>
      <c r="T104" s="562"/>
      <c r="U104" s="563"/>
      <c r="V104" s="561">
        <v>0</v>
      </c>
      <c r="W104" s="562"/>
      <c r="X104" s="563"/>
      <c r="Y104" s="561">
        <v>0</v>
      </c>
      <c r="Z104" s="562"/>
      <c r="AA104" s="563"/>
      <c r="AB104" s="561">
        <v>591289.99</v>
      </c>
      <c r="AC104" s="562"/>
      <c r="AD104" s="563"/>
      <c r="AE104" s="561">
        <v>0</v>
      </c>
      <c r="AF104" s="562"/>
      <c r="AG104" s="563"/>
      <c r="AH104" s="561">
        <v>0</v>
      </c>
      <c r="AI104" s="562"/>
      <c r="AJ104" s="564"/>
      <c r="AK104" s="213"/>
      <c r="AL104" s="212" t="s">
        <v>434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</row>
    <row r="105" spans="2:50" s="68" customFormat="1">
      <c r="B105" s="223"/>
      <c r="C105" s="217" t="s">
        <v>29</v>
      </c>
      <c r="D105" s="558" t="s">
        <v>438</v>
      </c>
      <c r="E105" s="559"/>
      <c r="F105" s="559"/>
      <c r="G105" s="559"/>
      <c r="H105" s="559"/>
      <c r="I105" s="559"/>
      <c r="J105" s="559"/>
      <c r="K105" s="581"/>
      <c r="L105" s="222"/>
      <c r="M105" s="561">
        <v>866100</v>
      </c>
      <c r="N105" s="562"/>
      <c r="O105" s="563"/>
      <c r="P105" s="561">
        <v>866100</v>
      </c>
      <c r="Q105" s="562"/>
      <c r="R105" s="563"/>
      <c r="S105" s="561">
        <v>569639.99</v>
      </c>
      <c r="T105" s="562"/>
      <c r="U105" s="563"/>
      <c r="V105" s="561">
        <v>0</v>
      </c>
      <c r="W105" s="562"/>
      <c r="X105" s="563"/>
      <c r="Y105" s="561">
        <v>0</v>
      </c>
      <c r="Z105" s="562"/>
      <c r="AA105" s="563"/>
      <c r="AB105" s="561">
        <v>569639.99</v>
      </c>
      <c r="AC105" s="562"/>
      <c r="AD105" s="563"/>
      <c r="AE105" s="561">
        <v>0</v>
      </c>
      <c r="AF105" s="562"/>
      <c r="AG105" s="563"/>
      <c r="AH105" s="561">
        <v>0</v>
      </c>
      <c r="AI105" s="562"/>
      <c r="AJ105" s="564"/>
      <c r="AK105" s="213"/>
      <c r="AL105" s="212" t="s">
        <v>437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 ht="61.8">
      <c r="B106" s="226" t="s">
        <v>440</v>
      </c>
      <c r="C106" s="225" t="s">
        <v>29</v>
      </c>
      <c r="D106" s="578" t="s">
        <v>441</v>
      </c>
      <c r="E106" s="579"/>
      <c r="F106" s="579"/>
      <c r="G106" s="579"/>
      <c r="H106" s="579"/>
      <c r="I106" s="579"/>
      <c r="J106" s="579"/>
      <c r="K106" s="580"/>
      <c r="L106" s="224"/>
      <c r="M106" s="569">
        <v>866100</v>
      </c>
      <c r="N106" s="570"/>
      <c r="O106" s="571"/>
      <c r="P106" s="569">
        <v>866100</v>
      </c>
      <c r="Q106" s="570"/>
      <c r="R106" s="571"/>
      <c r="S106" s="569">
        <v>569639.99</v>
      </c>
      <c r="T106" s="570"/>
      <c r="U106" s="571"/>
      <c r="V106" s="569">
        <v>0</v>
      </c>
      <c r="W106" s="570"/>
      <c r="X106" s="571"/>
      <c r="Y106" s="569">
        <v>0</v>
      </c>
      <c r="Z106" s="570"/>
      <c r="AA106" s="571"/>
      <c r="AB106" s="569">
        <v>569639.99</v>
      </c>
      <c r="AC106" s="570"/>
      <c r="AD106" s="571"/>
      <c r="AE106" s="569">
        <v>0</v>
      </c>
      <c r="AF106" s="570"/>
      <c r="AG106" s="571"/>
      <c r="AH106" s="569">
        <v>0</v>
      </c>
      <c r="AI106" s="570"/>
      <c r="AJ106" s="572"/>
      <c r="AK106" s="213"/>
      <c r="AL106" s="212" t="s">
        <v>439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 ht="31.2">
      <c r="B107" s="226" t="s">
        <v>443</v>
      </c>
      <c r="C107" s="225" t="s">
        <v>29</v>
      </c>
      <c r="D107" s="578" t="s">
        <v>444</v>
      </c>
      <c r="E107" s="579"/>
      <c r="F107" s="579"/>
      <c r="G107" s="579"/>
      <c r="H107" s="579"/>
      <c r="I107" s="579"/>
      <c r="J107" s="579"/>
      <c r="K107" s="580"/>
      <c r="L107" s="224"/>
      <c r="M107" s="569">
        <v>866100</v>
      </c>
      <c r="N107" s="570"/>
      <c r="O107" s="571"/>
      <c r="P107" s="569">
        <v>866100</v>
      </c>
      <c r="Q107" s="570"/>
      <c r="R107" s="571"/>
      <c r="S107" s="569">
        <v>569639.99</v>
      </c>
      <c r="T107" s="570"/>
      <c r="U107" s="571"/>
      <c r="V107" s="569">
        <v>0</v>
      </c>
      <c r="W107" s="570"/>
      <c r="X107" s="571"/>
      <c r="Y107" s="569">
        <v>0</v>
      </c>
      <c r="Z107" s="570"/>
      <c r="AA107" s="571"/>
      <c r="AB107" s="569">
        <v>569639.99</v>
      </c>
      <c r="AC107" s="570"/>
      <c r="AD107" s="571"/>
      <c r="AE107" s="569">
        <v>0</v>
      </c>
      <c r="AF107" s="570"/>
      <c r="AG107" s="571"/>
      <c r="AH107" s="569">
        <v>0</v>
      </c>
      <c r="AI107" s="570"/>
      <c r="AJ107" s="572"/>
      <c r="AK107" s="213"/>
      <c r="AL107" s="212" t="s">
        <v>442</v>
      </c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</row>
    <row r="108" spans="2:50" s="68" customFormat="1" ht="21">
      <c r="B108" s="210" t="s">
        <v>118</v>
      </c>
      <c r="C108" s="92" t="s">
        <v>29</v>
      </c>
      <c r="D108" s="573" t="s">
        <v>258</v>
      </c>
      <c r="E108" s="574"/>
      <c r="F108" s="574"/>
      <c r="G108" s="574"/>
      <c r="H108" s="574"/>
      <c r="I108" s="574"/>
      <c r="J108" s="574"/>
      <c r="K108" s="574"/>
      <c r="L108" s="221"/>
      <c r="M108" s="575">
        <v>668000</v>
      </c>
      <c r="N108" s="576"/>
      <c r="O108" s="577"/>
      <c r="P108" s="575">
        <v>668000</v>
      </c>
      <c r="Q108" s="576"/>
      <c r="R108" s="577"/>
      <c r="S108" s="575">
        <v>438867.58</v>
      </c>
      <c r="T108" s="576"/>
      <c r="U108" s="577"/>
      <c r="V108" s="575">
        <v>0</v>
      </c>
      <c r="W108" s="576"/>
      <c r="X108" s="577"/>
      <c r="Y108" s="575">
        <v>0</v>
      </c>
      <c r="Z108" s="576"/>
      <c r="AA108" s="577"/>
      <c r="AB108" s="565">
        <f>S108+V108+Y108</f>
        <v>438867.58</v>
      </c>
      <c r="AC108" s="566"/>
      <c r="AD108" s="567"/>
      <c r="AE108" s="565">
        <v>229132.42</v>
      </c>
      <c r="AF108" s="566"/>
      <c r="AG108" s="567"/>
      <c r="AH108" s="565">
        <v>229132.42</v>
      </c>
      <c r="AI108" s="566"/>
      <c r="AJ108" s="568"/>
      <c r="AK108" s="34"/>
      <c r="AL108" s="202" t="s">
        <v>258</v>
      </c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2:50" s="68" customFormat="1" ht="41.4">
      <c r="B109" s="210" t="s">
        <v>122</v>
      </c>
      <c r="C109" s="92" t="s">
        <v>29</v>
      </c>
      <c r="D109" s="573" t="s">
        <v>259</v>
      </c>
      <c r="E109" s="574"/>
      <c r="F109" s="574"/>
      <c r="G109" s="574"/>
      <c r="H109" s="574"/>
      <c r="I109" s="574"/>
      <c r="J109" s="574"/>
      <c r="K109" s="574"/>
      <c r="L109" s="221"/>
      <c r="M109" s="575">
        <v>198100</v>
      </c>
      <c r="N109" s="576"/>
      <c r="O109" s="577"/>
      <c r="P109" s="575">
        <v>198100</v>
      </c>
      <c r="Q109" s="576"/>
      <c r="R109" s="577"/>
      <c r="S109" s="575">
        <v>130772.41</v>
      </c>
      <c r="T109" s="576"/>
      <c r="U109" s="577"/>
      <c r="V109" s="575">
        <v>0</v>
      </c>
      <c r="W109" s="576"/>
      <c r="X109" s="577"/>
      <c r="Y109" s="575">
        <v>0</v>
      </c>
      <c r="Z109" s="576"/>
      <c r="AA109" s="577"/>
      <c r="AB109" s="565">
        <f>S109+V109+Y109</f>
        <v>130772.41</v>
      </c>
      <c r="AC109" s="566"/>
      <c r="AD109" s="567"/>
      <c r="AE109" s="565">
        <v>67327.59</v>
      </c>
      <c r="AF109" s="566"/>
      <c r="AG109" s="567"/>
      <c r="AH109" s="565">
        <v>67327.59</v>
      </c>
      <c r="AI109" s="566"/>
      <c r="AJ109" s="568"/>
      <c r="AK109" s="34"/>
      <c r="AL109" s="202" t="s">
        <v>259</v>
      </c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2:50" s="68" customFormat="1">
      <c r="B110" s="223"/>
      <c r="C110" s="217" t="s">
        <v>29</v>
      </c>
      <c r="D110" s="558" t="s">
        <v>445</v>
      </c>
      <c r="E110" s="559"/>
      <c r="F110" s="559"/>
      <c r="G110" s="559"/>
      <c r="H110" s="559"/>
      <c r="I110" s="559"/>
      <c r="J110" s="559"/>
      <c r="K110" s="581"/>
      <c r="L110" s="222"/>
      <c r="M110" s="561">
        <v>47600</v>
      </c>
      <c r="N110" s="562"/>
      <c r="O110" s="563"/>
      <c r="P110" s="561">
        <v>47600</v>
      </c>
      <c r="Q110" s="562"/>
      <c r="R110" s="563"/>
      <c r="S110" s="561">
        <v>21650</v>
      </c>
      <c r="T110" s="562"/>
      <c r="U110" s="563"/>
      <c r="V110" s="561">
        <v>0</v>
      </c>
      <c r="W110" s="562"/>
      <c r="X110" s="563"/>
      <c r="Y110" s="561">
        <v>0</v>
      </c>
      <c r="Z110" s="562"/>
      <c r="AA110" s="563"/>
      <c r="AB110" s="561">
        <v>21650</v>
      </c>
      <c r="AC110" s="562"/>
      <c r="AD110" s="563"/>
      <c r="AE110" s="561">
        <v>0</v>
      </c>
      <c r="AF110" s="562"/>
      <c r="AG110" s="563"/>
      <c r="AH110" s="561">
        <v>0</v>
      </c>
      <c r="AI110" s="562"/>
      <c r="AJ110" s="564"/>
      <c r="AK110" s="213"/>
      <c r="AL110" s="212" t="s">
        <v>446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</row>
    <row r="111" spans="2:50" s="68" customFormat="1" ht="61.8">
      <c r="B111" s="226" t="s">
        <v>440</v>
      </c>
      <c r="C111" s="225" t="s">
        <v>29</v>
      </c>
      <c r="D111" s="578" t="s">
        <v>448</v>
      </c>
      <c r="E111" s="579"/>
      <c r="F111" s="579"/>
      <c r="G111" s="579"/>
      <c r="H111" s="579"/>
      <c r="I111" s="579"/>
      <c r="J111" s="579"/>
      <c r="K111" s="580"/>
      <c r="L111" s="224"/>
      <c r="M111" s="569">
        <v>47600</v>
      </c>
      <c r="N111" s="570"/>
      <c r="O111" s="571"/>
      <c r="P111" s="569">
        <v>47600</v>
      </c>
      <c r="Q111" s="570"/>
      <c r="R111" s="571"/>
      <c r="S111" s="569">
        <v>21650</v>
      </c>
      <c r="T111" s="570"/>
      <c r="U111" s="571"/>
      <c r="V111" s="569">
        <v>0</v>
      </c>
      <c r="W111" s="570"/>
      <c r="X111" s="571"/>
      <c r="Y111" s="569">
        <v>0</v>
      </c>
      <c r="Z111" s="570"/>
      <c r="AA111" s="571"/>
      <c r="AB111" s="569">
        <v>21650</v>
      </c>
      <c r="AC111" s="570"/>
      <c r="AD111" s="571"/>
      <c r="AE111" s="569">
        <v>0</v>
      </c>
      <c r="AF111" s="570"/>
      <c r="AG111" s="571"/>
      <c r="AH111" s="569">
        <v>0</v>
      </c>
      <c r="AI111" s="570"/>
      <c r="AJ111" s="572"/>
      <c r="AK111" s="213"/>
      <c r="AL111" s="212" t="s">
        <v>447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 ht="31.2">
      <c r="B112" s="226" t="s">
        <v>443</v>
      </c>
      <c r="C112" s="225" t="s">
        <v>29</v>
      </c>
      <c r="D112" s="578" t="s">
        <v>450</v>
      </c>
      <c r="E112" s="579"/>
      <c r="F112" s="579"/>
      <c r="G112" s="579"/>
      <c r="H112" s="579"/>
      <c r="I112" s="579"/>
      <c r="J112" s="579"/>
      <c r="K112" s="580"/>
      <c r="L112" s="224"/>
      <c r="M112" s="569">
        <v>47600</v>
      </c>
      <c r="N112" s="570"/>
      <c r="O112" s="571"/>
      <c r="P112" s="569">
        <v>47600</v>
      </c>
      <c r="Q112" s="570"/>
      <c r="R112" s="571"/>
      <c r="S112" s="569">
        <v>21650</v>
      </c>
      <c r="T112" s="570"/>
      <c r="U112" s="571"/>
      <c r="V112" s="569">
        <v>0</v>
      </c>
      <c r="W112" s="570"/>
      <c r="X112" s="571"/>
      <c r="Y112" s="569">
        <v>0</v>
      </c>
      <c r="Z112" s="570"/>
      <c r="AA112" s="571"/>
      <c r="AB112" s="569">
        <v>21650</v>
      </c>
      <c r="AC112" s="570"/>
      <c r="AD112" s="571"/>
      <c r="AE112" s="569">
        <v>0</v>
      </c>
      <c r="AF112" s="570"/>
      <c r="AG112" s="571"/>
      <c r="AH112" s="569">
        <v>0</v>
      </c>
      <c r="AI112" s="570"/>
      <c r="AJ112" s="572"/>
      <c r="AK112" s="213"/>
      <c r="AL112" s="212" t="s">
        <v>449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</row>
    <row r="113" spans="2:50" s="68" customFormat="1" ht="21">
      <c r="B113" s="210" t="s">
        <v>118</v>
      </c>
      <c r="C113" s="92" t="s">
        <v>29</v>
      </c>
      <c r="D113" s="573" t="s">
        <v>260</v>
      </c>
      <c r="E113" s="574"/>
      <c r="F113" s="574"/>
      <c r="G113" s="574"/>
      <c r="H113" s="574"/>
      <c r="I113" s="574"/>
      <c r="J113" s="574"/>
      <c r="K113" s="574"/>
      <c r="L113" s="221"/>
      <c r="M113" s="575">
        <v>36600</v>
      </c>
      <c r="N113" s="576"/>
      <c r="O113" s="577"/>
      <c r="P113" s="575">
        <v>36600</v>
      </c>
      <c r="Q113" s="576"/>
      <c r="R113" s="577"/>
      <c r="S113" s="575">
        <v>16200</v>
      </c>
      <c r="T113" s="576"/>
      <c r="U113" s="577"/>
      <c r="V113" s="575">
        <v>0</v>
      </c>
      <c r="W113" s="576"/>
      <c r="X113" s="577"/>
      <c r="Y113" s="575">
        <v>0</v>
      </c>
      <c r="Z113" s="576"/>
      <c r="AA113" s="577"/>
      <c r="AB113" s="565">
        <f>S113+V113+Y113</f>
        <v>16200</v>
      </c>
      <c r="AC113" s="566"/>
      <c r="AD113" s="567"/>
      <c r="AE113" s="565">
        <v>20400</v>
      </c>
      <c r="AF113" s="566"/>
      <c r="AG113" s="567"/>
      <c r="AH113" s="565">
        <v>20400</v>
      </c>
      <c r="AI113" s="566"/>
      <c r="AJ113" s="568"/>
      <c r="AK113" s="34"/>
      <c r="AL113" s="202" t="s">
        <v>260</v>
      </c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2:50" s="68" customFormat="1" ht="41.4">
      <c r="B114" s="210" t="s">
        <v>122</v>
      </c>
      <c r="C114" s="92" t="s">
        <v>29</v>
      </c>
      <c r="D114" s="573" t="s">
        <v>262</v>
      </c>
      <c r="E114" s="574"/>
      <c r="F114" s="574"/>
      <c r="G114" s="574"/>
      <c r="H114" s="574"/>
      <c r="I114" s="574"/>
      <c r="J114" s="574"/>
      <c r="K114" s="574"/>
      <c r="L114" s="221"/>
      <c r="M114" s="575">
        <v>11000</v>
      </c>
      <c r="N114" s="576"/>
      <c r="O114" s="577"/>
      <c r="P114" s="575">
        <v>11000</v>
      </c>
      <c r="Q114" s="576"/>
      <c r="R114" s="577"/>
      <c r="S114" s="575">
        <v>5450</v>
      </c>
      <c r="T114" s="576"/>
      <c r="U114" s="577"/>
      <c r="V114" s="575">
        <v>0</v>
      </c>
      <c r="W114" s="576"/>
      <c r="X114" s="577"/>
      <c r="Y114" s="575">
        <v>0</v>
      </c>
      <c r="Z114" s="576"/>
      <c r="AA114" s="577"/>
      <c r="AB114" s="565">
        <f>S114+V114+Y114</f>
        <v>5450</v>
      </c>
      <c r="AC114" s="566"/>
      <c r="AD114" s="567"/>
      <c r="AE114" s="565">
        <v>5550</v>
      </c>
      <c r="AF114" s="566"/>
      <c r="AG114" s="567"/>
      <c r="AH114" s="565">
        <v>5550</v>
      </c>
      <c r="AI114" s="566"/>
      <c r="AJ114" s="568"/>
      <c r="AK114" s="34"/>
      <c r="AL114" s="202" t="s">
        <v>262</v>
      </c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2:50" s="68" customFormat="1" ht="51.6">
      <c r="B115" s="223" t="s">
        <v>452</v>
      </c>
      <c r="C115" s="217" t="s">
        <v>29</v>
      </c>
      <c r="D115" s="558" t="s">
        <v>453</v>
      </c>
      <c r="E115" s="559"/>
      <c r="F115" s="559"/>
      <c r="G115" s="559"/>
      <c r="H115" s="559"/>
      <c r="I115" s="559"/>
      <c r="J115" s="559"/>
      <c r="K115" s="581"/>
      <c r="L115" s="222"/>
      <c r="M115" s="561">
        <v>8265200</v>
      </c>
      <c r="N115" s="562"/>
      <c r="O115" s="563"/>
      <c r="P115" s="561">
        <v>8265200</v>
      </c>
      <c r="Q115" s="562"/>
      <c r="R115" s="563"/>
      <c r="S115" s="561">
        <v>5121697.03</v>
      </c>
      <c r="T115" s="562"/>
      <c r="U115" s="563"/>
      <c r="V115" s="561">
        <v>0</v>
      </c>
      <c r="W115" s="562"/>
      <c r="X115" s="563"/>
      <c r="Y115" s="561">
        <v>0</v>
      </c>
      <c r="Z115" s="562"/>
      <c r="AA115" s="563"/>
      <c r="AB115" s="561">
        <v>5121697.03</v>
      </c>
      <c r="AC115" s="562"/>
      <c r="AD115" s="563"/>
      <c r="AE115" s="561">
        <v>0</v>
      </c>
      <c r="AF115" s="562"/>
      <c r="AG115" s="563"/>
      <c r="AH115" s="561">
        <v>0</v>
      </c>
      <c r="AI115" s="562"/>
      <c r="AJ115" s="564"/>
      <c r="AK115" s="213"/>
      <c r="AL115" s="212" t="s">
        <v>451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</row>
    <row r="116" spans="2:50" s="68" customFormat="1">
      <c r="B116" s="223"/>
      <c r="C116" s="217" t="s">
        <v>29</v>
      </c>
      <c r="D116" s="558" t="s">
        <v>455</v>
      </c>
      <c r="E116" s="559"/>
      <c r="F116" s="559"/>
      <c r="G116" s="559"/>
      <c r="H116" s="559"/>
      <c r="I116" s="559"/>
      <c r="J116" s="559"/>
      <c r="K116" s="581"/>
      <c r="L116" s="222"/>
      <c r="M116" s="561">
        <v>7718600</v>
      </c>
      <c r="N116" s="562"/>
      <c r="O116" s="563"/>
      <c r="P116" s="561">
        <v>7718600</v>
      </c>
      <c r="Q116" s="562"/>
      <c r="R116" s="563"/>
      <c r="S116" s="561">
        <v>4824984.76</v>
      </c>
      <c r="T116" s="562"/>
      <c r="U116" s="563"/>
      <c r="V116" s="561">
        <v>0</v>
      </c>
      <c r="W116" s="562"/>
      <c r="X116" s="563"/>
      <c r="Y116" s="561">
        <v>0</v>
      </c>
      <c r="Z116" s="562"/>
      <c r="AA116" s="563"/>
      <c r="AB116" s="561">
        <v>4824984.76</v>
      </c>
      <c r="AC116" s="562"/>
      <c r="AD116" s="563"/>
      <c r="AE116" s="561">
        <v>0</v>
      </c>
      <c r="AF116" s="562"/>
      <c r="AG116" s="563"/>
      <c r="AH116" s="561">
        <v>0</v>
      </c>
      <c r="AI116" s="562"/>
      <c r="AJ116" s="564"/>
      <c r="AK116" s="213"/>
      <c r="AL116" s="212" t="s">
        <v>454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 ht="61.8">
      <c r="B117" s="226" t="s">
        <v>440</v>
      </c>
      <c r="C117" s="225" t="s">
        <v>29</v>
      </c>
      <c r="D117" s="578" t="s">
        <v>457</v>
      </c>
      <c r="E117" s="579"/>
      <c r="F117" s="579"/>
      <c r="G117" s="579"/>
      <c r="H117" s="579"/>
      <c r="I117" s="579"/>
      <c r="J117" s="579"/>
      <c r="K117" s="580"/>
      <c r="L117" s="224"/>
      <c r="M117" s="569">
        <v>4786200</v>
      </c>
      <c r="N117" s="570"/>
      <c r="O117" s="571"/>
      <c r="P117" s="569">
        <v>4786200</v>
      </c>
      <c r="Q117" s="570"/>
      <c r="R117" s="571"/>
      <c r="S117" s="569">
        <v>3151105.11</v>
      </c>
      <c r="T117" s="570"/>
      <c r="U117" s="571"/>
      <c r="V117" s="569">
        <v>0</v>
      </c>
      <c r="W117" s="570"/>
      <c r="X117" s="571"/>
      <c r="Y117" s="569">
        <v>0</v>
      </c>
      <c r="Z117" s="570"/>
      <c r="AA117" s="571"/>
      <c r="AB117" s="569">
        <v>3151105.11</v>
      </c>
      <c r="AC117" s="570"/>
      <c r="AD117" s="571"/>
      <c r="AE117" s="569">
        <v>0</v>
      </c>
      <c r="AF117" s="570"/>
      <c r="AG117" s="571"/>
      <c r="AH117" s="569">
        <v>0</v>
      </c>
      <c r="AI117" s="570"/>
      <c r="AJ117" s="572"/>
      <c r="AK117" s="213"/>
      <c r="AL117" s="212" t="s">
        <v>456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 ht="31.2">
      <c r="B118" s="226" t="s">
        <v>443</v>
      </c>
      <c r="C118" s="225" t="s">
        <v>29</v>
      </c>
      <c r="D118" s="578" t="s">
        <v>458</v>
      </c>
      <c r="E118" s="579"/>
      <c r="F118" s="579"/>
      <c r="G118" s="579"/>
      <c r="H118" s="579"/>
      <c r="I118" s="579"/>
      <c r="J118" s="579"/>
      <c r="K118" s="580"/>
      <c r="L118" s="224"/>
      <c r="M118" s="569">
        <v>4786200</v>
      </c>
      <c r="N118" s="570"/>
      <c r="O118" s="571"/>
      <c r="P118" s="569">
        <v>4786200</v>
      </c>
      <c r="Q118" s="570"/>
      <c r="R118" s="571"/>
      <c r="S118" s="569">
        <v>3151105.11</v>
      </c>
      <c r="T118" s="570"/>
      <c r="U118" s="571"/>
      <c r="V118" s="569">
        <v>0</v>
      </c>
      <c r="W118" s="570"/>
      <c r="X118" s="571"/>
      <c r="Y118" s="569">
        <v>0</v>
      </c>
      <c r="Z118" s="570"/>
      <c r="AA118" s="571"/>
      <c r="AB118" s="569">
        <v>3151105.11</v>
      </c>
      <c r="AC118" s="570"/>
      <c r="AD118" s="571"/>
      <c r="AE118" s="569">
        <v>0</v>
      </c>
      <c r="AF118" s="570"/>
      <c r="AG118" s="571"/>
      <c r="AH118" s="569">
        <v>0</v>
      </c>
      <c r="AI118" s="570"/>
      <c r="AJ118" s="572"/>
      <c r="AK118" s="213"/>
      <c r="AL118" s="212" t="s">
        <v>459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</row>
    <row r="119" spans="2:50" s="68" customFormat="1" ht="21">
      <c r="B119" s="210" t="s">
        <v>118</v>
      </c>
      <c r="C119" s="92" t="s">
        <v>29</v>
      </c>
      <c r="D119" s="573" t="s">
        <v>264</v>
      </c>
      <c r="E119" s="574"/>
      <c r="F119" s="574"/>
      <c r="G119" s="574"/>
      <c r="H119" s="574"/>
      <c r="I119" s="574"/>
      <c r="J119" s="574"/>
      <c r="K119" s="574"/>
      <c r="L119" s="221"/>
      <c r="M119" s="575">
        <v>3675700</v>
      </c>
      <c r="N119" s="576"/>
      <c r="O119" s="577"/>
      <c r="P119" s="575">
        <v>3675700</v>
      </c>
      <c r="Q119" s="576"/>
      <c r="R119" s="577"/>
      <c r="S119" s="575">
        <v>2452830.7799999998</v>
      </c>
      <c r="T119" s="576"/>
      <c r="U119" s="577"/>
      <c r="V119" s="575">
        <v>0</v>
      </c>
      <c r="W119" s="576"/>
      <c r="X119" s="577"/>
      <c r="Y119" s="575">
        <v>0</v>
      </c>
      <c r="Z119" s="576"/>
      <c r="AA119" s="577"/>
      <c r="AB119" s="565">
        <f>S119+V119+Y119</f>
        <v>2452830.7799999998</v>
      </c>
      <c r="AC119" s="566"/>
      <c r="AD119" s="567"/>
      <c r="AE119" s="565">
        <v>1222869.22</v>
      </c>
      <c r="AF119" s="566"/>
      <c r="AG119" s="567"/>
      <c r="AH119" s="565">
        <v>1222869.22</v>
      </c>
      <c r="AI119" s="566"/>
      <c r="AJ119" s="568"/>
      <c r="AK119" s="34"/>
      <c r="AL119" s="202" t="s">
        <v>264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8" customFormat="1" ht="41.4">
      <c r="B120" s="210" t="s">
        <v>122</v>
      </c>
      <c r="C120" s="92" t="s">
        <v>29</v>
      </c>
      <c r="D120" s="573" t="s">
        <v>265</v>
      </c>
      <c r="E120" s="574"/>
      <c r="F120" s="574"/>
      <c r="G120" s="574"/>
      <c r="H120" s="574"/>
      <c r="I120" s="574"/>
      <c r="J120" s="574"/>
      <c r="K120" s="574"/>
      <c r="L120" s="221"/>
      <c r="M120" s="575">
        <v>1110500</v>
      </c>
      <c r="N120" s="576"/>
      <c r="O120" s="577"/>
      <c r="P120" s="575">
        <v>1110500</v>
      </c>
      <c r="Q120" s="576"/>
      <c r="R120" s="577"/>
      <c r="S120" s="575">
        <v>698274.33</v>
      </c>
      <c r="T120" s="576"/>
      <c r="U120" s="577"/>
      <c r="V120" s="575">
        <v>0</v>
      </c>
      <c r="W120" s="576"/>
      <c r="X120" s="577"/>
      <c r="Y120" s="575">
        <v>0</v>
      </c>
      <c r="Z120" s="576"/>
      <c r="AA120" s="577"/>
      <c r="AB120" s="565">
        <f>S120+V120+Y120</f>
        <v>698274.33</v>
      </c>
      <c r="AC120" s="566"/>
      <c r="AD120" s="567"/>
      <c r="AE120" s="565">
        <v>412225.67</v>
      </c>
      <c r="AF120" s="566"/>
      <c r="AG120" s="567"/>
      <c r="AH120" s="565">
        <v>412225.67</v>
      </c>
      <c r="AI120" s="566"/>
      <c r="AJ120" s="568"/>
      <c r="AK120" s="34"/>
      <c r="AL120" s="202" t="s">
        <v>265</v>
      </c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2:50" s="68" customFormat="1" ht="31.2">
      <c r="B121" s="226" t="s">
        <v>461</v>
      </c>
      <c r="C121" s="225" t="s">
        <v>29</v>
      </c>
      <c r="D121" s="578" t="s">
        <v>462</v>
      </c>
      <c r="E121" s="579"/>
      <c r="F121" s="579"/>
      <c r="G121" s="579"/>
      <c r="H121" s="579"/>
      <c r="I121" s="579"/>
      <c r="J121" s="579"/>
      <c r="K121" s="580"/>
      <c r="L121" s="224"/>
      <c r="M121" s="569">
        <v>2897000</v>
      </c>
      <c r="N121" s="570"/>
      <c r="O121" s="571"/>
      <c r="P121" s="569">
        <v>2897000</v>
      </c>
      <c r="Q121" s="570"/>
      <c r="R121" s="571"/>
      <c r="S121" s="569">
        <v>1641391.65</v>
      </c>
      <c r="T121" s="570"/>
      <c r="U121" s="571"/>
      <c r="V121" s="569">
        <v>0</v>
      </c>
      <c r="W121" s="570"/>
      <c r="X121" s="571"/>
      <c r="Y121" s="569">
        <v>0</v>
      </c>
      <c r="Z121" s="570"/>
      <c r="AA121" s="571"/>
      <c r="AB121" s="569">
        <v>1641391.65</v>
      </c>
      <c r="AC121" s="570"/>
      <c r="AD121" s="571"/>
      <c r="AE121" s="569">
        <v>0</v>
      </c>
      <c r="AF121" s="570"/>
      <c r="AG121" s="571"/>
      <c r="AH121" s="569">
        <v>0</v>
      </c>
      <c r="AI121" s="570"/>
      <c r="AJ121" s="572"/>
      <c r="AK121" s="213"/>
      <c r="AL121" s="212" t="s">
        <v>460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</row>
    <row r="122" spans="2:50" s="68" customFormat="1" ht="31.2">
      <c r="B122" s="226" t="s">
        <v>464</v>
      </c>
      <c r="C122" s="225" t="s">
        <v>29</v>
      </c>
      <c r="D122" s="578" t="s">
        <v>465</v>
      </c>
      <c r="E122" s="579"/>
      <c r="F122" s="579"/>
      <c r="G122" s="579"/>
      <c r="H122" s="579"/>
      <c r="I122" s="579"/>
      <c r="J122" s="579"/>
      <c r="K122" s="580"/>
      <c r="L122" s="224"/>
      <c r="M122" s="569">
        <v>2897000</v>
      </c>
      <c r="N122" s="570"/>
      <c r="O122" s="571"/>
      <c r="P122" s="569">
        <v>2897000</v>
      </c>
      <c r="Q122" s="570"/>
      <c r="R122" s="571"/>
      <c r="S122" s="569">
        <v>1641391.65</v>
      </c>
      <c r="T122" s="570"/>
      <c r="U122" s="571"/>
      <c r="V122" s="569">
        <v>0</v>
      </c>
      <c r="W122" s="570"/>
      <c r="X122" s="571"/>
      <c r="Y122" s="569">
        <v>0</v>
      </c>
      <c r="Z122" s="570"/>
      <c r="AA122" s="571"/>
      <c r="AB122" s="569">
        <v>1641391.65</v>
      </c>
      <c r="AC122" s="570"/>
      <c r="AD122" s="571"/>
      <c r="AE122" s="569">
        <v>0</v>
      </c>
      <c r="AF122" s="570"/>
      <c r="AG122" s="571"/>
      <c r="AH122" s="569">
        <v>0</v>
      </c>
      <c r="AI122" s="570"/>
      <c r="AJ122" s="572"/>
      <c r="AK122" s="213"/>
      <c r="AL122" s="212" t="s">
        <v>463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</row>
    <row r="123" spans="2:50" s="68" customFormat="1" ht="31.2">
      <c r="B123" s="210" t="s">
        <v>127</v>
      </c>
      <c r="C123" s="92" t="s">
        <v>29</v>
      </c>
      <c r="D123" s="573" t="s">
        <v>266</v>
      </c>
      <c r="E123" s="574"/>
      <c r="F123" s="574"/>
      <c r="G123" s="574"/>
      <c r="H123" s="574"/>
      <c r="I123" s="574"/>
      <c r="J123" s="574"/>
      <c r="K123" s="574"/>
      <c r="L123" s="221"/>
      <c r="M123" s="575">
        <v>723000</v>
      </c>
      <c r="N123" s="576"/>
      <c r="O123" s="577"/>
      <c r="P123" s="575">
        <v>723000</v>
      </c>
      <c r="Q123" s="576"/>
      <c r="R123" s="577"/>
      <c r="S123" s="575">
        <v>353221.12</v>
      </c>
      <c r="T123" s="576"/>
      <c r="U123" s="577"/>
      <c r="V123" s="575">
        <v>0</v>
      </c>
      <c r="W123" s="576"/>
      <c r="X123" s="577"/>
      <c r="Y123" s="575">
        <v>0</v>
      </c>
      <c r="Z123" s="576"/>
      <c r="AA123" s="577"/>
      <c r="AB123" s="565">
        <f>S123+V123+Y123</f>
        <v>353221.12</v>
      </c>
      <c r="AC123" s="566"/>
      <c r="AD123" s="567"/>
      <c r="AE123" s="565">
        <v>369778.88</v>
      </c>
      <c r="AF123" s="566"/>
      <c r="AG123" s="567"/>
      <c r="AH123" s="565">
        <v>369778.88</v>
      </c>
      <c r="AI123" s="566"/>
      <c r="AJ123" s="568"/>
      <c r="AK123" s="34"/>
      <c r="AL123" s="202" t="s">
        <v>266</v>
      </c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2:50" s="68" customFormat="1">
      <c r="B124" s="210" t="s">
        <v>129</v>
      </c>
      <c r="C124" s="92" t="s">
        <v>29</v>
      </c>
      <c r="D124" s="573" t="s">
        <v>267</v>
      </c>
      <c r="E124" s="574"/>
      <c r="F124" s="574"/>
      <c r="G124" s="574"/>
      <c r="H124" s="574"/>
      <c r="I124" s="574"/>
      <c r="J124" s="574"/>
      <c r="K124" s="574"/>
      <c r="L124" s="221"/>
      <c r="M124" s="575">
        <v>1569000</v>
      </c>
      <c r="N124" s="576"/>
      <c r="O124" s="577"/>
      <c r="P124" s="575">
        <v>1569000</v>
      </c>
      <c r="Q124" s="576"/>
      <c r="R124" s="577"/>
      <c r="S124" s="575">
        <v>957598.39</v>
      </c>
      <c r="T124" s="576"/>
      <c r="U124" s="577"/>
      <c r="V124" s="575">
        <v>0</v>
      </c>
      <c r="W124" s="576"/>
      <c r="X124" s="577"/>
      <c r="Y124" s="575">
        <v>0</v>
      </c>
      <c r="Z124" s="576"/>
      <c r="AA124" s="577"/>
      <c r="AB124" s="565">
        <f>S124+V124+Y124</f>
        <v>957598.39</v>
      </c>
      <c r="AC124" s="566"/>
      <c r="AD124" s="567"/>
      <c r="AE124" s="565">
        <v>611401.61</v>
      </c>
      <c r="AF124" s="566"/>
      <c r="AG124" s="567"/>
      <c r="AH124" s="565">
        <v>611401.61</v>
      </c>
      <c r="AI124" s="566"/>
      <c r="AJ124" s="568"/>
      <c r="AK124" s="34"/>
      <c r="AL124" s="202" t="s">
        <v>267</v>
      </c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2:50" s="68" customFormat="1">
      <c r="B125" s="210" t="s">
        <v>131</v>
      </c>
      <c r="C125" s="92" t="s">
        <v>29</v>
      </c>
      <c r="D125" s="573" t="s">
        <v>268</v>
      </c>
      <c r="E125" s="574"/>
      <c r="F125" s="574"/>
      <c r="G125" s="574"/>
      <c r="H125" s="574"/>
      <c r="I125" s="574"/>
      <c r="J125" s="574"/>
      <c r="K125" s="574"/>
      <c r="L125" s="221"/>
      <c r="M125" s="575">
        <v>605000</v>
      </c>
      <c r="N125" s="576"/>
      <c r="O125" s="577"/>
      <c r="P125" s="575">
        <v>605000</v>
      </c>
      <c r="Q125" s="576"/>
      <c r="R125" s="577"/>
      <c r="S125" s="575">
        <v>330572.14</v>
      </c>
      <c r="T125" s="576"/>
      <c r="U125" s="577"/>
      <c r="V125" s="575">
        <v>0</v>
      </c>
      <c r="W125" s="576"/>
      <c r="X125" s="577"/>
      <c r="Y125" s="575">
        <v>0</v>
      </c>
      <c r="Z125" s="576"/>
      <c r="AA125" s="577"/>
      <c r="AB125" s="565">
        <f>S125+V125+Y125</f>
        <v>330572.14</v>
      </c>
      <c r="AC125" s="566"/>
      <c r="AD125" s="567"/>
      <c r="AE125" s="565">
        <v>274427.86</v>
      </c>
      <c r="AF125" s="566"/>
      <c r="AG125" s="567"/>
      <c r="AH125" s="565">
        <v>274427.86</v>
      </c>
      <c r="AI125" s="566"/>
      <c r="AJ125" s="568"/>
      <c r="AK125" s="34"/>
      <c r="AL125" s="202" t="s">
        <v>268</v>
      </c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2:50" s="68" customFormat="1">
      <c r="B126" s="226" t="s">
        <v>466</v>
      </c>
      <c r="C126" s="225" t="s">
        <v>29</v>
      </c>
      <c r="D126" s="578" t="s">
        <v>467</v>
      </c>
      <c r="E126" s="579"/>
      <c r="F126" s="579"/>
      <c r="G126" s="579"/>
      <c r="H126" s="579"/>
      <c r="I126" s="579"/>
      <c r="J126" s="579"/>
      <c r="K126" s="580"/>
      <c r="L126" s="224"/>
      <c r="M126" s="569">
        <v>35400</v>
      </c>
      <c r="N126" s="570"/>
      <c r="O126" s="571"/>
      <c r="P126" s="569">
        <v>35400</v>
      </c>
      <c r="Q126" s="570"/>
      <c r="R126" s="571"/>
      <c r="S126" s="569">
        <v>32488</v>
      </c>
      <c r="T126" s="570"/>
      <c r="U126" s="571"/>
      <c r="V126" s="569">
        <v>0</v>
      </c>
      <c r="W126" s="570"/>
      <c r="X126" s="571"/>
      <c r="Y126" s="569">
        <v>0</v>
      </c>
      <c r="Z126" s="570"/>
      <c r="AA126" s="571"/>
      <c r="AB126" s="569">
        <v>32488</v>
      </c>
      <c r="AC126" s="570"/>
      <c r="AD126" s="571"/>
      <c r="AE126" s="569">
        <v>0</v>
      </c>
      <c r="AF126" s="570"/>
      <c r="AG126" s="571"/>
      <c r="AH126" s="569">
        <v>0</v>
      </c>
      <c r="AI126" s="570"/>
      <c r="AJ126" s="572"/>
      <c r="AK126" s="213"/>
      <c r="AL126" s="212" t="s">
        <v>468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</row>
    <row r="127" spans="2:50" s="68" customFormat="1">
      <c r="B127" s="226" t="s">
        <v>470</v>
      </c>
      <c r="C127" s="225" t="s">
        <v>29</v>
      </c>
      <c r="D127" s="578" t="s">
        <v>471</v>
      </c>
      <c r="E127" s="579"/>
      <c r="F127" s="579"/>
      <c r="G127" s="579"/>
      <c r="H127" s="579"/>
      <c r="I127" s="579"/>
      <c r="J127" s="579"/>
      <c r="K127" s="580"/>
      <c r="L127" s="224"/>
      <c r="M127" s="569">
        <v>35400</v>
      </c>
      <c r="N127" s="570"/>
      <c r="O127" s="571"/>
      <c r="P127" s="569">
        <v>35400</v>
      </c>
      <c r="Q127" s="570"/>
      <c r="R127" s="571"/>
      <c r="S127" s="569">
        <v>32488</v>
      </c>
      <c r="T127" s="570"/>
      <c r="U127" s="571"/>
      <c r="V127" s="569">
        <v>0</v>
      </c>
      <c r="W127" s="570"/>
      <c r="X127" s="571"/>
      <c r="Y127" s="569">
        <v>0</v>
      </c>
      <c r="Z127" s="570"/>
      <c r="AA127" s="571"/>
      <c r="AB127" s="569">
        <v>32488</v>
      </c>
      <c r="AC127" s="570"/>
      <c r="AD127" s="571"/>
      <c r="AE127" s="569">
        <v>0</v>
      </c>
      <c r="AF127" s="570"/>
      <c r="AG127" s="571"/>
      <c r="AH127" s="569">
        <v>0</v>
      </c>
      <c r="AI127" s="570"/>
      <c r="AJ127" s="572"/>
      <c r="AK127" s="213"/>
      <c r="AL127" s="212" t="s">
        <v>469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</row>
    <row r="128" spans="2:50" s="68" customFormat="1">
      <c r="B128" s="210" t="s">
        <v>133</v>
      </c>
      <c r="C128" s="92" t="s">
        <v>29</v>
      </c>
      <c r="D128" s="573" t="s">
        <v>269</v>
      </c>
      <c r="E128" s="574"/>
      <c r="F128" s="574"/>
      <c r="G128" s="574"/>
      <c r="H128" s="574"/>
      <c r="I128" s="574"/>
      <c r="J128" s="574"/>
      <c r="K128" s="574"/>
      <c r="L128" s="221"/>
      <c r="M128" s="575">
        <v>5100</v>
      </c>
      <c r="N128" s="576"/>
      <c r="O128" s="577"/>
      <c r="P128" s="575">
        <v>5100</v>
      </c>
      <c r="Q128" s="576"/>
      <c r="R128" s="577"/>
      <c r="S128" s="575">
        <v>2222</v>
      </c>
      <c r="T128" s="576"/>
      <c r="U128" s="577"/>
      <c r="V128" s="575">
        <v>0</v>
      </c>
      <c r="W128" s="576"/>
      <c r="X128" s="577"/>
      <c r="Y128" s="575">
        <v>0</v>
      </c>
      <c r="Z128" s="576"/>
      <c r="AA128" s="577"/>
      <c r="AB128" s="565">
        <f>S128+V128+Y128</f>
        <v>2222</v>
      </c>
      <c r="AC128" s="566"/>
      <c r="AD128" s="567"/>
      <c r="AE128" s="565">
        <v>2878</v>
      </c>
      <c r="AF128" s="566"/>
      <c r="AG128" s="567"/>
      <c r="AH128" s="565">
        <v>2878</v>
      </c>
      <c r="AI128" s="566"/>
      <c r="AJ128" s="568"/>
      <c r="AK128" s="34"/>
      <c r="AL128" s="202" t="s">
        <v>269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2:50" s="68" customFormat="1">
      <c r="B129" s="210" t="s">
        <v>135</v>
      </c>
      <c r="C129" s="92" t="s">
        <v>29</v>
      </c>
      <c r="D129" s="573" t="s">
        <v>270</v>
      </c>
      <c r="E129" s="574"/>
      <c r="F129" s="574"/>
      <c r="G129" s="574"/>
      <c r="H129" s="574"/>
      <c r="I129" s="574"/>
      <c r="J129" s="574"/>
      <c r="K129" s="574"/>
      <c r="L129" s="221"/>
      <c r="M129" s="575">
        <v>30300</v>
      </c>
      <c r="N129" s="576"/>
      <c r="O129" s="577"/>
      <c r="P129" s="575">
        <v>30300</v>
      </c>
      <c r="Q129" s="576"/>
      <c r="R129" s="577"/>
      <c r="S129" s="575">
        <v>30266</v>
      </c>
      <c r="T129" s="576"/>
      <c r="U129" s="577"/>
      <c r="V129" s="575">
        <v>0</v>
      </c>
      <c r="W129" s="576"/>
      <c r="X129" s="577"/>
      <c r="Y129" s="575">
        <v>0</v>
      </c>
      <c r="Z129" s="576"/>
      <c r="AA129" s="577"/>
      <c r="AB129" s="565">
        <f>S129+V129+Y129</f>
        <v>30266</v>
      </c>
      <c r="AC129" s="566"/>
      <c r="AD129" s="567"/>
      <c r="AE129" s="565">
        <v>34</v>
      </c>
      <c r="AF129" s="566"/>
      <c r="AG129" s="567"/>
      <c r="AH129" s="565">
        <v>34</v>
      </c>
      <c r="AI129" s="566"/>
      <c r="AJ129" s="568"/>
      <c r="AK129" s="34"/>
      <c r="AL129" s="202" t="s">
        <v>270</v>
      </c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2:50" s="68" customFormat="1">
      <c r="B130" s="223"/>
      <c r="C130" s="217" t="s">
        <v>29</v>
      </c>
      <c r="D130" s="558" t="s">
        <v>473</v>
      </c>
      <c r="E130" s="559"/>
      <c r="F130" s="559"/>
      <c r="G130" s="559"/>
      <c r="H130" s="559"/>
      <c r="I130" s="559"/>
      <c r="J130" s="559"/>
      <c r="K130" s="581"/>
      <c r="L130" s="222"/>
      <c r="M130" s="561">
        <v>5000</v>
      </c>
      <c r="N130" s="562"/>
      <c r="O130" s="563"/>
      <c r="P130" s="561">
        <v>5000</v>
      </c>
      <c r="Q130" s="562"/>
      <c r="R130" s="563"/>
      <c r="S130" s="561">
        <v>856</v>
      </c>
      <c r="T130" s="562"/>
      <c r="U130" s="563"/>
      <c r="V130" s="561">
        <v>0</v>
      </c>
      <c r="W130" s="562"/>
      <c r="X130" s="563"/>
      <c r="Y130" s="561">
        <v>0</v>
      </c>
      <c r="Z130" s="562"/>
      <c r="AA130" s="563"/>
      <c r="AB130" s="561">
        <v>856</v>
      </c>
      <c r="AC130" s="562"/>
      <c r="AD130" s="563"/>
      <c r="AE130" s="561">
        <v>0</v>
      </c>
      <c r="AF130" s="562"/>
      <c r="AG130" s="563"/>
      <c r="AH130" s="561">
        <v>0</v>
      </c>
      <c r="AI130" s="562"/>
      <c r="AJ130" s="564"/>
      <c r="AK130" s="213"/>
      <c r="AL130" s="212" t="s">
        <v>472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>
      <c r="B131" s="226" t="s">
        <v>466</v>
      </c>
      <c r="C131" s="225" t="s">
        <v>29</v>
      </c>
      <c r="D131" s="578" t="s">
        <v>475</v>
      </c>
      <c r="E131" s="579"/>
      <c r="F131" s="579"/>
      <c r="G131" s="579"/>
      <c r="H131" s="579"/>
      <c r="I131" s="579"/>
      <c r="J131" s="579"/>
      <c r="K131" s="580"/>
      <c r="L131" s="224"/>
      <c r="M131" s="569">
        <v>5000</v>
      </c>
      <c r="N131" s="570"/>
      <c r="O131" s="571"/>
      <c r="P131" s="569">
        <v>5000</v>
      </c>
      <c r="Q131" s="570"/>
      <c r="R131" s="571"/>
      <c r="S131" s="569">
        <v>856</v>
      </c>
      <c r="T131" s="570"/>
      <c r="U131" s="571"/>
      <c r="V131" s="569">
        <v>0</v>
      </c>
      <c r="W131" s="570"/>
      <c r="X131" s="571"/>
      <c r="Y131" s="569">
        <v>0</v>
      </c>
      <c r="Z131" s="570"/>
      <c r="AA131" s="571"/>
      <c r="AB131" s="569">
        <v>856</v>
      </c>
      <c r="AC131" s="570"/>
      <c r="AD131" s="571"/>
      <c r="AE131" s="569">
        <v>0</v>
      </c>
      <c r="AF131" s="570"/>
      <c r="AG131" s="571"/>
      <c r="AH131" s="569">
        <v>0</v>
      </c>
      <c r="AI131" s="570"/>
      <c r="AJ131" s="572"/>
      <c r="AK131" s="213"/>
      <c r="AL131" s="212" t="s">
        <v>474</v>
      </c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</row>
    <row r="132" spans="2:50" s="68" customFormat="1">
      <c r="B132" s="226" t="s">
        <v>470</v>
      </c>
      <c r="C132" s="225" t="s">
        <v>29</v>
      </c>
      <c r="D132" s="578" t="s">
        <v>477</v>
      </c>
      <c r="E132" s="579"/>
      <c r="F132" s="579"/>
      <c r="G132" s="579"/>
      <c r="H132" s="579"/>
      <c r="I132" s="579"/>
      <c r="J132" s="579"/>
      <c r="K132" s="580"/>
      <c r="L132" s="224"/>
      <c r="M132" s="569">
        <v>5000</v>
      </c>
      <c r="N132" s="570"/>
      <c r="O132" s="571"/>
      <c r="P132" s="569">
        <v>5000</v>
      </c>
      <c r="Q132" s="570"/>
      <c r="R132" s="571"/>
      <c r="S132" s="569">
        <v>856</v>
      </c>
      <c r="T132" s="570"/>
      <c r="U132" s="571"/>
      <c r="V132" s="569">
        <v>0</v>
      </c>
      <c r="W132" s="570"/>
      <c r="X132" s="571"/>
      <c r="Y132" s="569">
        <v>0</v>
      </c>
      <c r="Z132" s="570"/>
      <c r="AA132" s="571"/>
      <c r="AB132" s="569">
        <v>856</v>
      </c>
      <c r="AC132" s="570"/>
      <c r="AD132" s="571"/>
      <c r="AE132" s="569">
        <v>0</v>
      </c>
      <c r="AF132" s="570"/>
      <c r="AG132" s="571"/>
      <c r="AH132" s="569">
        <v>0</v>
      </c>
      <c r="AI132" s="570"/>
      <c r="AJ132" s="572"/>
      <c r="AK132" s="213"/>
      <c r="AL132" s="212" t="s">
        <v>476</v>
      </c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</row>
    <row r="133" spans="2:50" s="68" customFormat="1" ht="21">
      <c r="B133" s="210" t="s">
        <v>136</v>
      </c>
      <c r="C133" s="92" t="s">
        <v>29</v>
      </c>
      <c r="D133" s="573" t="s">
        <v>272</v>
      </c>
      <c r="E133" s="574"/>
      <c r="F133" s="574"/>
      <c r="G133" s="574"/>
      <c r="H133" s="574"/>
      <c r="I133" s="574"/>
      <c r="J133" s="574"/>
      <c r="K133" s="574"/>
      <c r="L133" s="221"/>
      <c r="M133" s="575">
        <v>5000</v>
      </c>
      <c r="N133" s="576"/>
      <c r="O133" s="577"/>
      <c r="P133" s="575">
        <v>5000</v>
      </c>
      <c r="Q133" s="576"/>
      <c r="R133" s="577"/>
      <c r="S133" s="575">
        <v>856</v>
      </c>
      <c r="T133" s="576"/>
      <c r="U133" s="577"/>
      <c r="V133" s="575">
        <v>0</v>
      </c>
      <c r="W133" s="576"/>
      <c r="X133" s="577"/>
      <c r="Y133" s="575">
        <v>0</v>
      </c>
      <c r="Z133" s="576"/>
      <c r="AA133" s="577"/>
      <c r="AB133" s="565">
        <f>S133+V133+Y133</f>
        <v>856</v>
      </c>
      <c r="AC133" s="566"/>
      <c r="AD133" s="567"/>
      <c r="AE133" s="565">
        <v>4144</v>
      </c>
      <c r="AF133" s="566"/>
      <c r="AG133" s="567"/>
      <c r="AH133" s="565">
        <v>4144</v>
      </c>
      <c r="AI133" s="566"/>
      <c r="AJ133" s="568"/>
      <c r="AK133" s="34"/>
      <c r="AL133" s="202" t="s">
        <v>272</v>
      </c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2:50" s="68" customFormat="1">
      <c r="B134" s="223"/>
      <c r="C134" s="217" t="s">
        <v>29</v>
      </c>
      <c r="D134" s="558" t="s">
        <v>478</v>
      </c>
      <c r="E134" s="559"/>
      <c r="F134" s="559"/>
      <c r="G134" s="559"/>
      <c r="H134" s="559"/>
      <c r="I134" s="559"/>
      <c r="J134" s="559"/>
      <c r="K134" s="581"/>
      <c r="L134" s="222"/>
      <c r="M134" s="561">
        <v>541600</v>
      </c>
      <c r="N134" s="562"/>
      <c r="O134" s="563"/>
      <c r="P134" s="561">
        <v>541600</v>
      </c>
      <c r="Q134" s="562"/>
      <c r="R134" s="563"/>
      <c r="S134" s="561">
        <v>295856.27</v>
      </c>
      <c r="T134" s="562"/>
      <c r="U134" s="563"/>
      <c r="V134" s="561">
        <v>0</v>
      </c>
      <c r="W134" s="562"/>
      <c r="X134" s="563"/>
      <c r="Y134" s="561">
        <v>0</v>
      </c>
      <c r="Z134" s="562"/>
      <c r="AA134" s="563"/>
      <c r="AB134" s="561">
        <v>295856.27</v>
      </c>
      <c r="AC134" s="562"/>
      <c r="AD134" s="563"/>
      <c r="AE134" s="561">
        <v>0</v>
      </c>
      <c r="AF134" s="562"/>
      <c r="AG134" s="563"/>
      <c r="AH134" s="561">
        <v>0</v>
      </c>
      <c r="AI134" s="562"/>
      <c r="AJ134" s="564"/>
      <c r="AK134" s="213"/>
      <c r="AL134" s="212" t="s">
        <v>479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 ht="61.8">
      <c r="B135" s="226" t="s">
        <v>440</v>
      </c>
      <c r="C135" s="225" t="s">
        <v>29</v>
      </c>
      <c r="D135" s="578" t="s">
        <v>481</v>
      </c>
      <c r="E135" s="579"/>
      <c r="F135" s="579"/>
      <c r="G135" s="579"/>
      <c r="H135" s="579"/>
      <c r="I135" s="579"/>
      <c r="J135" s="579"/>
      <c r="K135" s="580"/>
      <c r="L135" s="224"/>
      <c r="M135" s="569">
        <v>541600</v>
      </c>
      <c r="N135" s="570"/>
      <c r="O135" s="571"/>
      <c r="P135" s="569">
        <v>541600</v>
      </c>
      <c r="Q135" s="570"/>
      <c r="R135" s="571"/>
      <c r="S135" s="569">
        <v>295856.27</v>
      </c>
      <c r="T135" s="570"/>
      <c r="U135" s="571"/>
      <c r="V135" s="569">
        <v>0</v>
      </c>
      <c r="W135" s="570"/>
      <c r="X135" s="571"/>
      <c r="Y135" s="569">
        <v>0</v>
      </c>
      <c r="Z135" s="570"/>
      <c r="AA135" s="571"/>
      <c r="AB135" s="569">
        <v>295856.27</v>
      </c>
      <c r="AC135" s="570"/>
      <c r="AD135" s="571"/>
      <c r="AE135" s="569">
        <v>0</v>
      </c>
      <c r="AF135" s="570"/>
      <c r="AG135" s="571"/>
      <c r="AH135" s="569">
        <v>0</v>
      </c>
      <c r="AI135" s="570"/>
      <c r="AJ135" s="572"/>
      <c r="AK135" s="213"/>
      <c r="AL135" s="212" t="s">
        <v>480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</row>
    <row r="136" spans="2:50" s="68" customFormat="1" ht="31.2">
      <c r="B136" s="226" t="s">
        <v>443</v>
      </c>
      <c r="C136" s="225" t="s">
        <v>29</v>
      </c>
      <c r="D136" s="578" t="s">
        <v>483</v>
      </c>
      <c r="E136" s="579"/>
      <c r="F136" s="579"/>
      <c r="G136" s="579"/>
      <c r="H136" s="579"/>
      <c r="I136" s="579"/>
      <c r="J136" s="579"/>
      <c r="K136" s="580"/>
      <c r="L136" s="224"/>
      <c r="M136" s="569">
        <v>541600</v>
      </c>
      <c r="N136" s="570"/>
      <c r="O136" s="571"/>
      <c r="P136" s="569">
        <v>541600</v>
      </c>
      <c r="Q136" s="570"/>
      <c r="R136" s="571"/>
      <c r="S136" s="569">
        <v>295856.27</v>
      </c>
      <c r="T136" s="570"/>
      <c r="U136" s="571"/>
      <c r="V136" s="569">
        <v>0</v>
      </c>
      <c r="W136" s="570"/>
      <c r="X136" s="571"/>
      <c r="Y136" s="569">
        <v>0</v>
      </c>
      <c r="Z136" s="570"/>
      <c r="AA136" s="571"/>
      <c r="AB136" s="569">
        <v>295856.27</v>
      </c>
      <c r="AC136" s="570"/>
      <c r="AD136" s="571"/>
      <c r="AE136" s="569">
        <v>0</v>
      </c>
      <c r="AF136" s="570"/>
      <c r="AG136" s="571"/>
      <c r="AH136" s="569">
        <v>0</v>
      </c>
      <c r="AI136" s="570"/>
      <c r="AJ136" s="572"/>
      <c r="AK136" s="213"/>
      <c r="AL136" s="212" t="s">
        <v>482</v>
      </c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</row>
    <row r="137" spans="2:50" s="68" customFormat="1" ht="21">
      <c r="B137" s="210" t="s">
        <v>118</v>
      </c>
      <c r="C137" s="92" t="s">
        <v>29</v>
      </c>
      <c r="D137" s="573" t="s">
        <v>274</v>
      </c>
      <c r="E137" s="574"/>
      <c r="F137" s="574"/>
      <c r="G137" s="574"/>
      <c r="H137" s="574"/>
      <c r="I137" s="574"/>
      <c r="J137" s="574"/>
      <c r="K137" s="574"/>
      <c r="L137" s="221"/>
      <c r="M137" s="575">
        <v>416000</v>
      </c>
      <c r="N137" s="576"/>
      <c r="O137" s="577"/>
      <c r="P137" s="575">
        <v>416000</v>
      </c>
      <c r="Q137" s="576"/>
      <c r="R137" s="577"/>
      <c r="S137" s="575">
        <v>236241.01</v>
      </c>
      <c r="T137" s="576"/>
      <c r="U137" s="577"/>
      <c r="V137" s="575">
        <v>0</v>
      </c>
      <c r="W137" s="576"/>
      <c r="X137" s="577"/>
      <c r="Y137" s="575">
        <v>0</v>
      </c>
      <c r="Z137" s="576"/>
      <c r="AA137" s="577"/>
      <c r="AB137" s="565">
        <f>S137+V137+Y137</f>
        <v>236241.01</v>
      </c>
      <c r="AC137" s="566"/>
      <c r="AD137" s="567"/>
      <c r="AE137" s="565">
        <v>179758.99</v>
      </c>
      <c r="AF137" s="566"/>
      <c r="AG137" s="567"/>
      <c r="AH137" s="565">
        <v>179758.99</v>
      </c>
      <c r="AI137" s="566"/>
      <c r="AJ137" s="568"/>
      <c r="AK137" s="34"/>
      <c r="AL137" s="202" t="s">
        <v>274</v>
      </c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68" customFormat="1" ht="41.4">
      <c r="B138" s="210" t="s">
        <v>122</v>
      </c>
      <c r="C138" s="92" t="s">
        <v>29</v>
      </c>
      <c r="D138" s="573" t="s">
        <v>275</v>
      </c>
      <c r="E138" s="574"/>
      <c r="F138" s="574"/>
      <c r="G138" s="574"/>
      <c r="H138" s="574"/>
      <c r="I138" s="574"/>
      <c r="J138" s="574"/>
      <c r="K138" s="574"/>
      <c r="L138" s="221"/>
      <c r="M138" s="575">
        <v>125600</v>
      </c>
      <c r="N138" s="576"/>
      <c r="O138" s="577"/>
      <c r="P138" s="575">
        <v>125600</v>
      </c>
      <c r="Q138" s="576"/>
      <c r="R138" s="577"/>
      <c r="S138" s="575">
        <v>59615.26</v>
      </c>
      <c r="T138" s="576"/>
      <c r="U138" s="577"/>
      <c r="V138" s="575">
        <v>0</v>
      </c>
      <c r="W138" s="576"/>
      <c r="X138" s="577"/>
      <c r="Y138" s="575">
        <v>0</v>
      </c>
      <c r="Z138" s="576"/>
      <c r="AA138" s="577"/>
      <c r="AB138" s="565">
        <f>S138+V138+Y138</f>
        <v>59615.26</v>
      </c>
      <c r="AC138" s="566"/>
      <c r="AD138" s="567"/>
      <c r="AE138" s="565">
        <v>65984.740000000005</v>
      </c>
      <c r="AF138" s="566"/>
      <c r="AG138" s="567"/>
      <c r="AH138" s="565">
        <v>65984.740000000005</v>
      </c>
      <c r="AI138" s="566"/>
      <c r="AJ138" s="568"/>
      <c r="AK138" s="34"/>
      <c r="AL138" s="202" t="s">
        <v>275</v>
      </c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2:50" s="68" customFormat="1">
      <c r="B139" s="223" t="s">
        <v>485</v>
      </c>
      <c r="C139" s="217" t="s">
        <v>29</v>
      </c>
      <c r="D139" s="558" t="s">
        <v>486</v>
      </c>
      <c r="E139" s="559"/>
      <c r="F139" s="559"/>
      <c r="G139" s="559"/>
      <c r="H139" s="559"/>
      <c r="I139" s="559"/>
      <c r="J139" s="559"/>
      <c r="K139" s="581"/>
      <c r="L139" s="222"/>
      <c r="M139" s="561">
        <v>100000</v>
      </c>
      <c r="N139" s="562"/>
      <c r="O139" s="563"/>
      <c r="P139" s="561">
        <v>100000</v>
      </c>
      <c r="Q139" s="562"/>
      <c r="R139" s="563"/>
      <c r="S139" s="561">
        <v>0</v>
      </c>
      <c r="T139" s="562"/>
      <c r="U139" s="563"/>
      <c r="V139" s="561">
        <v>0</v>
      </c>
      <c r="W139" s="562"/>
      <c r="X139" s="563"/>
      <c r="Y139" s="561">
        <v>0</v>
      </c>
      <c r="Z139" s="562"/>
      <c r="AA139" s="563"/>
      <c r="AB139" s="561">
        <v>0</v>
      </c>
      <c r="AC139" s="562"/>
      <c r="AD139" s="563"/>
      <c r="AE139" s="561">
        <v>0</v>
      </c>
      <c r="AF139" s="562"/>
      <c r="AG139" s="563"/>
      <c r="AH139" s="561">
        <v>0</v>
      </c>
      <c r="AI139" s="562"/>
      <c r="AJ139" s="564"/>
      <c r="AK139" s="213"/>
      <c r="AL139" s="212" t="s">
        <v>484</v>
      </c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</row>
    <row r="140" spans="2:50" s="68" customFormat="1">
      <c r="B140" s="223"/>
      <c r="C140" s="217" t="s">
        <v>29</v>
      </c>
      <c r="D140" s="558" t="s">
        <v>488</v>
      </c>
      <c r="E140" s="559"/>
      <c r="F140" s="559"/>
      <c r="G140" s="559"/>
      <c r="H140" s="559"/>
      <c r="I140" s="559"/>
      <c r="J140" s="559"/>
      <c r="K140" s="581"/>
      <c r="L140" s="222"/>
      <c r="M140" s="561">
        <v>40000</v>
      </c>
      <c r="N140" s="562"/>
      <c r="O140" s="563"/>
      <c r="P140" s="561">
        <v>40000</v>
      </c>
      <c r="Q140" s="562"/>
      <c r="R140" s="563"/>
      <c r="S140" s="561">
        <v>0</v>
      </c>
      <c r="T140" s="562"/>
      <c r="U140" s="563"/>
      <c r="V140" s="561">
        <v>0</v>
      </c>
      <c r="W140" s="562"/>
      <c r="X140" s="563"/>
      <c r="Y140" s="561">
        <v>0</v>
      </c>
      <c r="Z140" s="562"/>
      <c r="AA140" s="563"/>
      <c r="AB140" s="561">
        <v>0</v>
      </c>
      <c r="AC140" s="562"/>
      <c r="AD140" s="563"/>
      <c r="AE140" s="561">
        <v>0</v>
      </c>
      <c r="AF140" s="562"/>
      <c r="AG140" s="563"/>
      <c r="AH140" s="561">
        <v>0</v>
      </c>
      <c r="AI140" s="562"/>
      <c r="AJ140" s="564"/>
      <c r="AK140" s="213"/>
      <c r="AL140" s="212" t="s">
        <v>487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</row>
    <row r="141" spans="2:50" s="68" customFormat="1">
      <c r="B141" s="226" t="s">
        <v>466</v>
      </c>
      <c r="C141" s="225" t="s">
        <v>29</v>
      </c>
      <c r="D141" s="578" t="s">
        <v>490</v>
      </c>
      <c r="E141" s="579"/>
      <c r="F141" s="579"/>
      <c r="G141" s="579"/>
      <c r="H141" s="579"/>
      <c r="I141" s="579"/>
      <c r="J141" s="579"/>
      <c r="K141" s="580"/>
      <c r="L141" s="224"/>
      <c r="M141" s="569">
        <v>40000</v>
      </c>
      <c r="N141" s="570"/>
      <c r="O141" s="571"/>
      <c r="P141" s="569">
        <v>40000</v>
      </c>
      <c r="Q141" s="570"/>
      <c r="R141" s="571"/>
      <c r="S141" s="569">
        <v>0</v>
      </c>
      <c r="T141" s="570"/>
      <c r="U141" s="571"/>
      <c r="V141" s="569">
        <v>0</v>
      </c>
      <c r="W141" s="570"/>
      <c r="X141" s="571"/>
      <c r="Y141" s="569">
        <v>0</v>
      </c>
      <c r="Z141" s="570"/>
      <c r="AA141" s="571"/>
      <c r="AB141" s="569">
        <v>0</v>
      </c>
      <c r="AC141" s="570"/>
      <c r="AD141" s="571"/>
      <c r="AE141" s="569">
        <v>0</v>
      </c>
      <c r="AF141" s="570"/>
      <c r="AG141" s="571"/>
      <c r="AH141" s="569">
        <v>0</v>
      </c>
      <c r="AI141" s="570"/>
      <c r="AJ141" s="572"/>
      <c r="AK141" s="213"/>
      <c r="AL141" s="212" t="s">
        <v>489</v>
      </c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</row>
    <row r="142" spans="2:50" s="68" customFormat="1">
      <c r="B142" s="210" t="s">
        <v>139</v>
      </c>
      <c r="C142" s="92" t="s">
        <v>29</v>
      </c>
      <c r="D142" s="573" t="s">
        <v>277</v>
      </c>
      <c r="E142" s="574"/>
      <c r="F142" s="574"/>
      <c r="G142" s="574"/>
      <c r="H142" s="574"/>
      <c r="I142" s="574"/>
      <c r="J142" s="574"/>
      <c r="K142" s="574"/>
      <c r="L142" s="221"/>
      <c r="M142" s="575">
        <v>40000</v>
      </c>
      <c r="N142" s="576"/>
      <c r="O142" s="577"/>
      <c r="P142" s="575">
        <v>40000</v>
      </c>
      <c r="Q142" s="576"/>
      <c r="R142" s="577"/>
      <c r="S142" s="575">
        <v>0</v>
      </c>
      <c r="T142" s="576"/>
      <c r="U142" s="577"/>
      <c r="V142" s="575">
        <v>0</v>
      </c>
      <c r="W142" s="576"/>
      <c r="X142" s="577"/>
      <c r="Y142" s="575">
        <v>0</v>
      </c>
      <c r="Z142" s="576"/>
      <c r="AA142" s="577"/>
      <c r="AB142" s="565">
        <f>S142+V142+Y142</f>
        <v>0</v>
      </c>
      <c r="AC142" s="566"/>
      <c r="AD142" s="567"/>
      <c r="AE142" s="565">
        <v>40000</v>
      </c>
      <c r="AF142" s="566"/>
      <c r="AG142" s="567"/>
      <c r="AH142" s="565">
        <v>40000</v>
      </c>
      <c r="AI142" s="566"/>
      <c r="AJ142" s="568"/>
      <c r="AK142" s="34"/>
      <c r="AL142" s="202" t="s">
        <v>277</v>
      </c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2:50" s="68" customFormat="1">
      <c r="B143" s="223"/>
      <c r="C143" s="217" t="s">
        <v>29</v>
      </c>
      <c r="D143" s="558" t="s">
        <v>492</v>
      </c>
      <c r="E143" s="559"/>
      <c r="F143" s="559"/>
      <c r="G143" s="559"/>
      <c r="H143" s="559"/>
      <c r="I143" s="559"/>
      <c r="J143" s="559"/>
      <c r="K143" s="581"/>
      <c r="L143" s="222"/>
      <c r="M143" s="561">
        <v>60000</v>
      </c>
      <c r="N143" s="562"/>
      <c r="O143" s="563"/>
      <c r="P143" s="561">
        <v>60000</v>
      </c>
      <c r="Q143" s="562"/>
      <c r="R143" s="563"/>
      <c r="S143" s="561">
        <v>0</v>
      </c>
      <c r="T143" s="562"/>
      <c r="U143" s="563"/>
      <c r="V143" s="561">
        <v>0</v>
      </c>
      <c r="W143" s="562"/>
      <c r="X143" s="563"/>
      <c r="Y143" s="561">
        <v>0</v>
      </c>
      <c r="Z143" s="562"/>
      <c r="AA143" s="563"/>
      <c r="AB143" s="561">
        <v>0</v>
      </c>
      <c r="AC143" s="562"/>
      <c r="AD143" s="563"/>
      <c r="AE143" s="561">
        <v>0</v>
      </c>
      <c r="AF143" s="562"/>
      <c r="AG143" s="563"/>
      <c r="AH143" s="561">
        <v>0</v>
      </c>
      <c r="AI143" s="562"/>
      <c r="AJ143" s="564"/>
      <c r="AK143" s="213"/>
      <c r="AL143" s="212" t="s">
        <v>491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>
      <c r="B144" s="226" t="s">
        <v>466</v>
      </c>
      <c r="C144" s="225" t="s">
        <v>29</v>
      </c>
      <c r="D144" s="578" t="s">
        <v>494</v>
      </c>
      <c r="E144" s="579"/>
      <c r="F144" s="579"/>
      <c r="G144" s="579"/>
      <c r="H144" s="579"/>
      <c r="I144" s="579"/>
      <c r="J144" s="579"/>
      <c r="K144" s="580"/>
      <c r="L144" s="224"/>
      <c r="M144" s="569">
        <v>60000</v>
      </c>
      <c r="N144" s="570"/>
      <c r="O144" s="571"/>
      <c r="P144" s="569">
        <v>60000</v>
      </c>
      <c r="Q144" s="570"/>
      <c r="R144" s="571"/>
      <c r="S144" s="569">
        <v>0</v>
      </c>
      <c r="T144" s="570"/>
      <c r="U144" s="571"/>
      <c r="V144" s="569">
        <v>0</v>
      </c>
      <c r="W144" s="570"/>
      <c r="X144" s="571"/>
      <c r="Y144" s="569">
        <v>0</v>
      </c>
      <c r="Z144" s="570"/>
      <c r="AA144" s="571"/>
      <c r="AB144" s="569">
        <v>0</v>
      </c>
      <c r="AC144" s="570"/>
      <c r="AD144" s="571"/>
      <c r="AE144" s="569">
        <v>0</v>
      </c>
      <c r="AF144" s="570"/>
      <c r="AG144" s="571"/>
      <c r="AH144" s="569">
        <v>0</v>
      </c>
      <c r="AI144" s="570"/>
      <c r="AJ144" s="572"/>
      <c r="AK144" s="213"/>
      <c r="AL144" s="212" t="s">
        <v>493</v>
      </c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</row>
    <row r="145" spans="2:50" s="68" customFormat="1">
      <c r="B145" s="210" t="s">
        <v>139</v>
      </c>
      <c r="C145" s="92" t="s">
        <v>29</v>
      </c>
      <c r="D145" s="573" t="s">
        <v>279</v>
      </c>
      <c r="E145" s="574"/>
      <c r="F145" s="574"/>
      <c r="G145" s="574"/>
      <c r="H145" s="574"/>
      <c r="I145" s="574"/>
      <c r="J145" s="574"/>
      <c r="K145" s="574"/>
      <c r="L145" s="221"/>
      <c r="M145" s="575">
        <v>60000</v>
      </c>
      <c r="N145" s="576"/>
      <c r="O145" s="577"/>
      <c r="P145" s="575">
        <v>60000</v>
      </c>
      <c r="Q145" s="576"/>
      <c r="R145" s="577"/>
      <c r="S145" s="575">
        <v>0</v>
      </c>
      <c r="T145" s="576"/>
      <c r="U145" s="577"/>
      <c r="V145" s="575">
        <v>0</v>
      </c>
      <c r="W145" s="576"/>
      <c r="X145" s="577"/>
      <c r="Y145" s="575">
        <v>0</v>
      </c>
      <c r="Z145" s="576"/>
      <c r="AA145" s="577"/>
      <c r="AB145" s="565">
        <f>S145+V145+Y145</f>
        <v>0</v>
      </c>
      <c r="AC145" s="566"/>
      <c r="AD145" s="567"/>
      <c r="AE145" s="565">
        <v>60000</v>
      </c>
      <c r="AF145" s="566"/>
      <c r="AG145" s="567"/>
      <c r="AH145" s="565">
        <v>60000</v>
      </c>
      <c r="AI145" s="566"/>
      <c r="AJ145" s="568"/>
      <c r="AK145" s="34"/>
      <c r="AL145" s="202" t="s">
        <v>279</v>
      </c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2:50" s="68" customFormat="1">
      <c r="B146" s="223" t="s">
        <v>496</v>
      </c>
      <c r="C146" s="217" t="s">
        <v>29</v>
      </c>
      <c r="D146" s="558" t="s">
        <v>497</v>
      </c>
      <c r="E146" s="559"/>
      <c r="F146" s="559"/>
      <c r="G146" s="559"/>
      <c r="H146" s="559"/>
      <c r="I146" s="559"/>
      <c r="J146" s="559"/>
      <c r="K146" s="581"/>
      <c r="L146" s="222"/>
      <c r="M146" s="561">
        <v>1584900</v>
      </c>
      <c r="N146" s="562"/>
      <c r="O146" s="563"/>
      <c r="P146" s="561">
        <v>1584900</v>
      </c>
      <c r="Q146" s="562"/>
      <c r="R146" s="563"/>
      <c r="S146" s="561">
        <v>717118.54</v>
      </c>
      <c r="T146" s="562"/>
      <c r="U146" s="563"/>
      <c r="V146" s="561">
        <v>0</v>
      </c>
      <c r="W146" s="562"/>
      <c r="X146" s="563"/>
      <c r="Y146" s="561">
        <v>0</v>
      </c>
      <c r="Z146" s="562"/>
      <c r="AA146" s="563"/>
      <c r="AB146" s="561">
        <v>717118.54</v>
      </c>
      <c r="AC146" s="562"/>
      <c r="AD146" s="563"/>
      <c r="AE146" s="561">
        <v>0</v>
      </c>
      <c r="AF146" s="562"/>
      <c r="AG146" s="563"/>
      <c r="AH146" s="561">
        <v>0</v>
      </c>
      <c r="AI146" s="562"/>
      <c r="AJ146" s="564"/>
      <c r="AK146" s="213"/>
      <c r="AL146" s="212" t="s">
        <v>495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</row>
    <row r="147" spans="2:50" s="68" customFormat="1">
      <c r="B147" s="223"/>
      <c r="C147" s="217" t="s">
        <v>29</v>
      </c>
      <c r="D147" s="558" t="s">
        <v>499</v>
      </c>
      <c r="E147" s="559"/>
      <c r="F147" s="559"/>
      <c r="G147" s="559"/>
      <c r="H147" s="559"/>
      <c r="I147" s="559"/>
      <c r="J147" s="559"/>
      <c r="K147" s="581"/>
      <c r="L147" s="222"/>
      <c r="M147" s="561">
        <v>130000</v>
      </c>
      <c r="N147" s="562"/>
      <c r="O147" s="563"/>
      <c r="P147" s="561">
        <v>130000</v>
      </c>
      <c r="Q147" s="562"/>
      <c r="R147" s="563"/>
      <c r="S147" s="561">
        <v>8000</v>
      </c>
      <c r="T147" s="562"/>
      <c r="U147" s="563"/>
      <c r="V147" s="561">
        <v>0</v>
      </c>
      <c r="W147" s="562"/>
      <c r="X147" s="563"/>
      <c r="Y147" s="561">
        <v>0</v>
      </c>
      <c r="Z147" s="562"/>
      <c r="AA147" s="563"/>
      <c r="AB147" s="561">
        <v>8000</v>
      </c>
      <c r="AC147" s="562"/>
      <c r="AD147" s="563"/>
      <c r="AE147" s="561">
        <v>0</v>
      </c>
      <c r="AF147" s="562"/>
      <c r="AG147" s="563"/>
      <c r="AH147" s="561">
        <v>0</v>
      </c>
      <c r="AI147" s="562"/>
      <c r="AJ147" s="564"/>
      <c r="AK147" s="213"/>
      <c r="AL147" s="212" t="s">
        <v>498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 ht="31.2">
      <c r="B148" s="226" t="s">
        <v>461</v>
      </c>
      <c r="C148" s="225" t="s">
        <v>29</v>
      </c>
      <c r="D148" s="578" t="s">
        <v>501</v>
      </c>
      <c r="E148" s="579"/>
      <c r="F148" s="579"/>
      <c r="G148" s="579"/>
      <c r="H148" s="579"/>
      <c r="I148" s="579"/>
      <c r="J148" s="579"/>
      <c r="K148" s="580"/>
      <c r="L148" s="224"/>
      <c r="M148" s="569">
        <v>130000</v>
      </c>
      <c r="N148" s="570"/>
      <c r="O148" s="571"/>
      <c r="P148" s="569">
        <v>130000</v>
      </c>
      <c r="Q148" s="570"/>
      <c r="R148" s="571"/>
      <c r="S148" s="569">
        <v>8000</v>
      </c>
      <c r="T148" s="570"/>
      <c r="U148" s="571"/>
      <c r="V148" s="569">
        <v>0</v>
      </c>
      <c r="W148" s="570"/>
      <c r="X148" s="571"/>
      <c r="Y148" s="569">
        <v>0</v>
      </c>
      <c r="Z148" s="570"/>
      <c r="AA148" s="571"/>
      <c r="AB148" s="569">
        <v>8000</v>
      </c>
      <c r="AC148" s="570"/>
      <c r="AD148" s="571"/>
      <c r="AE148" s="569">
        <v>0</v>
      </c>
      <c r="AF148" s="570"/>
      <c r="AG148" s="571"/>
      <c r="AH148" s="569">
        <v>0</v>
      </c>
      <c r="AI148" s="570"/>
      <c r="AJ148" s="572"/>
      <c r="AK148" s="213"/>
      <c r="AL148" s="212" t="s">
        <v>500</v>
      </c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</row>
    <row r="149" spans="2:50" s="68" customFormat="1" ht="31.2">
      <c r="B149" s="226" t="s">
        <v>464</v>
      </c>
      <c r="C149" s="225" t="s">
        <v>29</v>
      </c>
      <c r="D149" s="578" t="s">
        <v>503</v>
      </c>
      <c r="E149" s="579"/>
      <c r="F149" s="579"/>
      <c r="G149" s="579"/>
      <c r="H149" s="579"/>
      <c r="I149" s="579"/>
      <c r="J149" s="579"/>
      <c r="K149" s="580"/>
      <c r="L149" s="224"/>
      <c r="M149" s="569">
        <v>130000</v>
      </c>
      <c r="N149" s="570"/>
      <c r="O149" s="571"/>
      <c r="P149" s="569">
        <v>130000</v>
      </c>
      <c r="Q149" s="570"/>
      <c r="R149" s="571"/>
      <c r="S149" s="569">
        <v>8000</v>
      </c>
      <c r="T149" s="570"/>
      <c r="U149" s="571"/>
      <c r="V149" s="569">
        <v>0</v>
      </c>
      <c r="W149" s="570"/>
      <c r="X149" s="571"/>
      <c r="Y149" s="569">
        <v>0</v>
      </c>
      <c r="Z149" s="570"/>
      <c r="AA149" s="571"/>
      <c r="AB149" s="569">
        <v>8000</v>
      </c>
      <c r="AC149" s="570"/>
      <c r="AD149" s="571"/>
      <c r="AE149" s="569">
        <v>0</v>
      </c>
      <c r="AF149" s="570"/>
      <c r="AG149" s="571"/>
      <c r="AH149" s="569">
        <v>0</v>
      </c>
      <c r="AI149" s="570"/>
      <c r="AJ149" s="572"/>
      <c r="AK149" s="213"/>
      <c r="AL149" s="212" t="s">
        <v>502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</row>
    <row r="150" spans="2:50" s="68" customFormat="1">
      <c r="B150" s="210" t="s">
        <v>129</v>
      </c>
      <c r="C150" s="92" t="s">
        <v>29</v>
      </c>
      <c r="D150" s="573" t="s">
        <v>281</v>
      </c>
      <c r="E150" s="574"/>
      <c r="F150" s="574"/>
      <c r="G150" s="574"/>
      <c r="H150" s="574"/>
      <c r="I150" s="574"/>
      <c r="J150" s="574"/>
      <c r="K150" s="574"/>
      <c r="L150" s="221"/>
      <c r="M150" s="575">
        <v>130000</v>
      </c>
      <c r="N150" s="576"/>
      <c r="O150" s="577"/>
      <c r="P150" s="575">
        <v>130000</v>
      </c>
      <c r="Q150" s="576"/>
      <c r="R150" s="577"/>
      <c r="S150" s="575">
        <v>8000</v>
      </c>
      <c r="T150" s="576"/>
      <c r="U150" s="577"/>
      <c r="V150" s="575">
        <v>0</v>
      </c>
      <c r="W150" s="576"/>
      <c r="X150" s="577"/>
      <c r="Y150" s="575">
        <v>0</v>
      </c>
      <c r="Z150" s="576"/>
      <c r="AA150" s="577"/>
      <c r="AB150" s="565">
        <f>S150+V150+Y150</f>
        <v>8000</v>
      </c>
      <c r="AC150" s="566"/>
      <c r="AD150" s="567"/>
      <c r="AE150" s="565">
        <v>122000</v>
      </c>
      <c r="AF150" s="566"/>
      <c r="AG150" s="567"/>
      <c r="AH150" s="565">
        <v>122000</v>
      </c>
      <c r="AI150" s="566"/>
      <c r="AJ150" s="568"/>
      <c r="AK150" s="34"/>
      <c r="AL150" s="202" t="s">
        <v>281</v>
      </c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spans="2:50" s="68" customFormat="1">
      <c r="B151" s="223"/>
      <c r="C151" s="217" t="s">
        <v>29</v>
      </c>
      <c r="D151" s="558" t="s">
        <v>505</v>
      </c>
      <c r="E151" s="559"/>
      <c r="F151" s="559"/>
      <c r="G151" s="559"/>
      <c r="H151" s="559"/>
      <c r="I151" s="559"/>
      <c r="J151" s="559"/>
      <c r="K151" s="581"/>
      <c r="L151" s="222"/>
      <c r="M151" s="561">
        <v>1143100</v>
      </c>
      <c r="N151" s="562"/>
      <c r="O151" s="563"/>
      <c r="P151" s="561">
        <v>1143100</v>
      </c>
      <c r="Q151" s="562"/>
      <c r="R151" s="563"/>
      <c r="S151" s="561">
        <v>579267.54</v>
      </c>
      <c r="T151" s="562"/>
      <c r="U151" s="563"/>
      <c r="V151" s="561">
        <v>0</v>
      </c>
      <c r="W151" s="562"/>
      <c r="X151" s="563"/>
      <c r="Y151" s="561">
        <v>0</v>
      </c>
      <c r="Z151" s="562"/>
      <c r="AA151" s="563"/>
      <c r="AB151" s="561">
        <v>579267.54</v>
      </c>
      <c r="AC151" s="562"/>
      <c r="AD151" s="563"/>
      <c r="AE151" s="561">
        <v>0</v>
      </c>
      <c r="AF151" s="562"/>
      <c r="AG151" s="563"/>
      <c r="AH151" s="561">
        <v>0</v>
      </c>
      <c r="AI151" s="562"/>
      <c r="AJ151" s="564"/>
      <c r="AK151" s="213"/>
      <c r="AL151" s="212" t="s">
        <v>504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 ht="31.2">
      <c r="B152" s="226" t="s">
        <v>461</v>
      </c>
      <c r="C152" s="225" t="s">
        <v>29</v>
      </c>
      <c r="D152" s="578" t="s">
        <v>507</v>
      </c>
      <c r="E152" s="579"/>
      <c r="F152" s="579"/>
      <c r="G152" s="579"/>
      <c r="H152" s="579"/>
      <c r="I152" s="579"/>
      <c r="J152" s="579"/>
      <c r="K152" s="580"/>
      <c r="L152" s="224"/>
      <c r="M152" s="569">
        <v>985000</v>
      </c>
      <c r="N152" s="570"/>
      <c r="O152" s="571"/>
      <c r="P152" s="569">
        <v>985000</v>
      </c>
      <c r="Q152" s="570"/>
      <c r="R152" s="571"/>
      <c r="S152" s="569">
        <v>530890.39</v>
      </c>
      <c r="T152" s="570"/>
      <c r="U152" s="571"/>
      <c r="V152" s="569">
        <v>0</v>
      </c>
      <c r="W152" s="570"/>
      <c r="X152" s="571"/>
      <c r="Y152" s="569">
        <v>0</v>
      </c>
      <c r="Z152" s="570"/>
      <c r="AA152" s="571"/>
      <c r="AB152" s="569">
        <v>530890.39</v>
      </c>
      <c r="AC152" s="570"/>
      <c r="AD152" s="571"/>
      <c r="AE152" s="569">
        <v>0</v>
      </c>
      <c r="AF152" s="570"/>
      <c r="AG152" s="571"/>
      <c r="AH152" s="569">
        <v>0</v>
      </c>
      <c r="AI152" s="570"/>
      <c r="AJ152" s="572"/>
      <c r="AK152" s="213"/>
      <c r="AL152" s="212" t="s">
        <v>506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</row>
    <row r="153" spans="2:50" s="68" customFormat="1" ht="31.2">
      <c r="B153" s="226" t="s">
        <v>464</v>
      </c>
      <c r="C153" s="225" t="s">
        <v>29</v>
      </c>
      <c r="D153" s="578" t="s">
        <v>509</v>
      </c>
      <c r="E153" s="579"/>
      <c r="F153" s="579"/>
      <c r="G153" s="579"/>
      <c r="H153" s="579"/>
      <c r="I153" s="579"/>
      <c r="J153" s="579"/>
      <c r="K153" s="580"/>
      <c r="L153" s="224"/>
      <c r="M153" s="569">
        <v>985000</v>
      </c>
      <c r="N153" s="570"/>
      <c r="O153" s="571"/>
      <c r="P153" s="569">
        <v>985000</v>
      </c>
      <c r="Q153" s="570"/>
      <c r="R153" s="571"/>
      <c r="S153" s="569">
        <v>530890.39</v>
      </c>
      <c r="T153" s="570"/>
      <c r="U153" s="571"/>
      <c r="V153" s="569">
        <v>0</v>
      </c>
      <c r="W153" s="570"/>
      <c r="X153" s="571"/>
      <c r="Y153" s="569">
        <v>0</v>
      </c>
      <c r="Z153" s="570"/>
      <c r="AA153" s="571"/>
      <c r="AB153" s="569">
        <v>530890.39</v>
      </c>
      <c r="AC153" s="570"/>
      <c r="AD153" s="571"/>
      <c r="AE153" s="569">
        <v>0</v>
      </c>
      <c r="AF153" s="570"/>
      <c r="AG153" s="571"/>
      <c r="AH153" s="569">
        <v>0</v>
      </c>
      <c r="AI153" s="570"/>
      <c r="AJ153" s="572"/>
      <c r="AK153" s="213"/>
      <c r="AL153" s="212" t="s">
        <v>508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</row>
    <row r="154" spans="2:50" s="68" customFormat="1">
      <c r="B154" s="210" t="s">
        <v>129</v>
      </c>
      <c r="C154" s="92" t="s">
        <v>29</v>
      </c>
      <c r="D154" s="573" t="s">
        <v>283</v>
      </c>
      <c r="E154" s="574"/>
      <c r="F154" s="574"/>
      <c r="G154" s="574"/>
      <c r="H154" s="574"/>
      <c r="I154" s="574"/>
      <c r="J154" s="574"/>
      <c r="K154" s="574"/>
      <c r="L154" s="221"/>
      <c r="M154" s="575">
        <v>985000</v>
      </c>
      <c r="N154" s="576"/>
      <c r="O154" s="577"/>
      <c r="P154" s="575">
        <v>985000</v>
      </c>
      <c r="Q154" s="576"/>
      <c r="R154" s="577"/>
      <c r="S154" s="575">
        <v>530890.39</v>
      </c>
      <c r="T154" s="576"/>
      <c r="U154" s="577"/>
      <c r="V154" s="575">
        <v>0</v>
      </c>
      <c r="W154" s="576"/>
      <c r="X154" s="577"/>
      <c r="Y154" s="575">
        <v>0</v>
      </c>
      <c r="Z154" s="576"/>
      <c r="AA154" s="577"/>
      <c r="AB154" s="565">
        <f>S154+V154+Y154</f>
        <v>530890.39</v>
      </c>
      <c r="AC154" s="566"/>
      <c r="AD154" s="567"/>
      <c r="AE154" s="565">
        <v>454109.61</v>
      </c>
      <c r="AF154" s="566"/>
      <c r="AG154" s="567"/>
      <c r="AH154" s="565">
        <v>454109.61</v>
      </c>
      <c r="AI154" s="566"/>
      <c r="AJ154" s="568"/>
      <c r="AK154" s="34"/>
      <c r="AL154" s="202" t="s">
        <v>283</v>
      </c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2:50" s="68" customFormat="1" ht="21">
      <c r="B155" s="226" t="s">
        <v>511</v>
      </c>
      <c r="C155" s="225" t="s">
        <v>29</v>
      </c>
      <c r="D155" s="578" t="s">
        <v>512</v>
      </c>
      <c r="E155" s="579"/>
      <c r="F155" s="579"/>
      <c r="G155" s="579"/>
      <c r="H155" s="579"/>
      <c r="I155" s="579"/>
      <c r="J155" s="579"/>
      <c r="K155" s="580"/>
      <c r="L155" s="224"/>
      <c r="M155" s="569">
        <v>2100</v>
      </c>
      <c r="N155" s="570"/>
      <c r="O155" s="571"/>
      <c r="P155" s="569">
        <v>2100</v>
      </c>
      <c r="Q155" s="570"/>
      <c r="R155" s="571"/>
      <c r="S155" s="569">
        <v>675.15</v>
      </c>
      <c r="T155" s="570"/>
      <c r="U155" s="571"/>
      <c r="V155" s="569">
        <v>0</v>
      </c>
      <c r="W155" s="570"/>
      <c r="X155" s="571"/>
      <c r="Y155" s="569">
        <v>0</v>
      </c>
      <c r="Z155" s="570"/>
      <c r="AA155" s="571"/>
      <c r="AB155" s="569">
        <v>675.15</v>
      </c>
      <c r="AC155" s="570"/>
      <c r="AD155" s="571"/>
      <c r="AE155" s="569">
        <v>0</v>
      </c>
      <c r="AF155" s="570"/>
      <c r="AG155" s="571"/>
      <c r="AH155" s="569">
        <v>0</v>
      </c>
      <c r="AI155" s="570"/>
      <c r="AJ155" s="572"/>
      <c r="AK155" s="213"/>
      <c r="AL155" s="212" t="s">
        <v>510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</row>
    <row r="156" spans="2:50" s="68" customFormat="1" ht="31.2">
      <c r="B156" s="226" t="s">
        <v>514</v>
      </c>
      <c r="C156" s="225" t="s">
        <v>29</v>
      </c>
      <c r="D156" s="578" t="s">
        <v>515</v>
      </c>
      <c r="E156" s="579"/>
      <c r="F156" s="579"/>
      <c r="G156" s="579"/>
      <c r="H156" s="579"/>
      <c r="I156" s="579"/>
      <c r="J156" s="579"/>
      <c r="K156" s="580"/>
      <c r="L156" s="224"/>
      <c r="M156" s="569">
        <v>2100</v>
      </c>
      <c r="N156" s="570"/>
      <c r="O156" s="571"/>
      <c r="P156" s="569">
        <v>2100</v>
      </c>
      <c r="Q156" s="570"/>
      <c r="R156" s="571"/>
      <c r="S156" s="569">
        <v>675.15</v>
      </c>
      <c r="T156" s="570"/>
      <c r="U156" s="571"/>
      <c r="V156" s="569">
        <v>0</v>
      </c>
      <c r="W156" s="570"/>
      <c r="X156" s="571"/>
      <c r="Y156" s="569">
        <v>0</v>
      </c>
      <c r="Z156" s="570"/>
      <c r="AA156" s="571"/>
      <c r="AB156" s="569">
        <v>675.15</v>
      </c>
      <c r="AC156" s="570"/>
      <c r="AD156" s="571"/>
      <c r="AE156" s="569">
        <v>0</v>
      </c>
      <c r="AF156" s="570"/>
      <c r="AG156" s="571"/>
      <c r="AH156" s="569">
        <v>0</v>
      </c>
      <c r="AI156" s="570"/>
      <c r="AJ156" s="572"/>
      <c r="AK156" s="213"/>
      <c r="AL156" s="212" t="s">
        <v>513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</row>
    <row r="157" spans="2:50" s="68" customFormat="1" ht="31.2">
      <c r="B157" s="210" t="s">
        <v>147</v>
      </c>
      <c r="C157" s="92" t="s">
        <v>29</v>
      </c>
      <c r="D157" s="573" t="s">
        <v>284</v>
      </c>
      <c r="E157" s="574"/>
      <c r="F157" s="574"/>
      <c r="G157" s="574"/>
      <c r="H157" s="574"/>
      <c r="I157" s="574"/>
      <c r="J157" s="574"/>
      <c r="K157" s="574"/>
      <c r="L157" s="221"/>
      <c r="M157" s="575">
        <v>2100</v>
      </c>
      <c r="N157" s="576"/>
      <c r="O157" s="577"/>
      <c r="P157" s="575">
        <v>2100</v>
      </c>
      <c r="Q157" s="576"/>
      <c r="R157" s="577"/>
      <c r="S157" s="575">
        <v>675.15</v>
      </c>
      <c r="T157" s="576"/>
      <c r="U157" s="577"/>
      <c r="V157" s="575">
        <v>0</v>
      </c>
      <c r="W157" s="576"/>
      <c r="X157" s="577"/>
      <c r="Y157" s="575">
        <v>0</v>
      </c>
      <c r="Z157" s="576"/>
      <c r="AA157" s="577"/>
      <c r="AB157" s="565">
        <f>S157+V157+Y157</f>
        <v>675.15</v>
      </c>
      <c r="AC157" s="566"/>
      <c r="AD157" s="567"/>
      <c r="AE157" s="565">
        <v>1424.85</v>
      </c>
      <c r="AF157" s="566"/>
      <c r="AG157" s="567"/>
      <c r="AH157" s="565">
        <v>1424.85</v>
      </c>
      <c r="AI157" s="566"/>
      <c r="AJ157" s="568"/>
      <c r="AK157" s="34"/>
      <c r="AL157" s="202" t="s">
        <v>284</v>
      </c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2:50" s="68" customFormat="1">
      <c r="B158" s="226" t="s">
        <v>466</v>
      </c>
      <c r="C158" s="225" t="s">
        <v>29</v>
      </c>
      <c r="D158" s="578" t="s">
        <v>517</v>
      </c>
      <c r="E158" s="579"/>
      <c r="F158" s="579"/>
      <c r="G158" s="579"/>
      <c r="H158" s="579"/>
      <c r="I158" s="579"/>
      <c r="J158" s="579"/>
      <c r="K158" s="580"/>
      <c r="L158" s="224"/>
      <c r="M158" s="569">
        <v>156000</v>
      </c>
      <c r="N158" s="570"/>
      <c r="O158" s="571"/>
      <c r="P158" s="569">
        <v>156000</v>
      </c>
      <c r="Q158" s="570"/>
      <c r="R158" s="571"/>
      <c r="S158" s="569">
        <v>47702</v>
      </c>
      <c r="T158" s="570"/>
      <c r="U158" s="571"/>
      <c r="V158" s="569">
        <v>0</v>
      </c>
      <c r="W158" s="570"/>
      <c r="X158" s="571"/>
      <c r="Y158" s="569">
        <v>0</v>
      </c>
      <c r="Z158" s="570"/>
      <c r="AA158" s="571"/>
      <c r="AB158" s="569">
        <v>47702</v>
      </c>
      <c r="AC158" s="570"/>
      <c r="AD158" s="571"/>
      <c r="AE158" s="569">
        <v>0</v>
      </c>
      <c r="AF158" s="570"/>
      <c r="AG158" s="571"/>
      <c r="AH158" s="569">
        <v>0</v>
      </c>
      <c r="AI158" s="570"/>
      <c r="AJ158" s="572"/>
      <c r="AK158" s="213"/>
      <c r="AL158" s="212" t="s">
        <v>516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</row>
    <row r="159" spans="2:50" s="68" customFormat="1">
      <c r="B159" s="226" t="s">
        <v>470</v>
      </c>
      <c r="C159" s="225" t="s">
        <v>29</v>
      </c>
      <c r="D159" s="578" t="s">
        <v>519</v>
      </c>
      <c r="E159" s="579"/>
      <c r="F159" s="579"/>
      <c r="G159" s="579"/>
      <c r="H159" s="579"/>
      <c r="I159" s="579"/>
      <c r="J159" s="579"/>
      <c r="K159" s="580"/>
      <c r="L159" s="224"/>
      <c r="M159" s="569">
        <v>156000</v>
      </c>
      <c r="N159" s="570"/>
      <c r="O159" s="571"/>
      <c r="P159" s="569">
        <v>156000</v>
      </c>
      <c r="Q159" s="570"/>
      <c r="R159" s="571"/>
      <c r="S159" s="569">
        <v>47702</v>
      </c>
      <c r="T159" s="570"/>
      <c r="U159" s="571"/>
      <c r="V159" s="569">
        <v>0</v>
      </c>
      <c r="W159" s="570"/>
      <c r="X159" s="571"/>
      <c r="Y159" s="569">
        <v>0</v>
      </c>
      <c r="Z159" s="570"/>
      <c r="AA159" s="571"/>
      <c r="AB159" s="569">
        <v>47702</v>
      </c>
      <c r="AC159" s="570"/>
      <c r="AD159" s="571"/>
      <c r="AE159" s="569">
        <v>0</v>
      </c>
      <c r="AF159" s="570"/>
      <c r="AG159" s="571"/>
      <c r="AH159" s="569">
        <v>0</v>
      </c>
      <c r="AI159" s="570"/>
      <c r="AJ159" s="572"/>
      <c r="AK159" s="213"/>
      <c r="AL159" s="212" t="s">
        <v>518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</row>
    <row r="160" spans="2:50" s="68" customFormat="1">
      <c r="B160" s="210" t="s">
        <v>133</v>
      </c>
      <c r="C160" s="92" t="s">
        <v>29</v>
      </c>
      <c r="D160" s="573" t="s">
        <v>285</v>
      </c>
      <c r="E160" s="574"/>
      <c r="F160" s="574"/>
      <c r="G160" s="574"/>
      <c r="H160" s="574"/>
      <c r="I160" s="574"/>
      <c r="J160" s="574"/>
      <c r="K160" s="574"/>
      <c r="L160" s="221"/>
      <c r="M160" s="575">
        <v>60000</v>
      </c>
      <c r="N160" s="576"/>
      <c r="O160" s="577"/>
      <c r="P160" s="575">
        <v>60000</v>
      </c>
      <c r="Q160" s="576"/>
      <c r="R160" s="577"/>
      <c r="S160" s="575">
        <v>47702</v>
      </c>
      <c r="T160" s="576"/>
      <c r="U160" s="577"/>
      <c r="V160" s="575">
        <v>0</v>
      </c>
      <c r="W160" s="576"/>
      <c r="X160" s="577"/>
      <c r="Y160" s="575">
        <v>0</v>
      </c>
      <c r="Z160" s="576"/>
      <c r="AA160" s="577"/>
      <c r="AB160" s="565">
        <f>S160+V160+Y160</f>
        <v>47702</v>
      </c>
      <c r="AC160" s="566"/>
      <c r="AD160" s="567"/>
      <c r="AE160" s="565">
        <v>12298</v>
      </c>
      <c r="AF160" s="566"/>
      <c r="AG160" s="567"/>
      <c r="AH160" s="565">
        <v>12298</v>
      </c>
      <c r="AI160" s="566"/>
      <c r="AJ160" s="568"/>
      <c r="AK160" s="34"/>
      <c r="AL160" s="202" t="s">
        <v>285</v>
      </c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spans="2:50" s="68" customFormat="1">
      <c r="B161" s="210" t="s">
        <v>135</v>
      </c>
      <c r="C161" s="92" t="s">
        <v>29</v>
      </c>
      <c r="D161" s="573" t="s">
        <v>286</v>
      </c>
      <c r="E161" s="574"/>
      <c r="F161" s="574"/>
      <c r="G161" s="574"/>
      <c r="H161" s="574"/>
      <c r="I161" s="574"/>
      <c r="J161" s="574"/>
      <c r="K161" s="574"/>
      <c r="L161" s="221"/>
      <c r="M161" s="575">
        <v>96000</v>
      </c>
      <c r="N161" s="576"/>
      <c r="O161" s="577"/>
      <c r="P161" s="575">
        <v>96000</v>
      </c>
      <c r="Q161" s="576"/>
      <c r="R161" s="577"/>
      <c r="S161" s="575">
        <v>0</v>
      </c>
      <c r="T161" s="576"/>
      <c r="U161" s="577"/>
      <c r="V161" s="575">
        <v>0</v>
      </c>
      <c r="W161" s="576"/>
      <c r="X161" s="577"/>
      <c r="Y161" s="575">
        <v>0</v>
      </c>
      <c r="Z161" s="576"/>
      <c r="AA161" s="577"/>
      <c r="AB161" s="565">
        <f>S161+V161+Y161</f>
        <v>0</v>
      </c>
      <c r="AC161" s="566"/>
      <c r="AD161" s="567"/>
      <c r="AE161" s="565">
        <v>96000</v>
      </c>
      <c r="AF161" s="566"/>
      <c r="AG161" s="567"/>
      <c r="AH161" s="565">
        <v>96000</v>
      </c>
      <c r="AI161" s="566"/>
      <c r="AJ161" s="568"/>
      <c r="AK161" s="34"/>
      <c r="AL161" s="202" t="s">
        <v>286</v>
      </c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2:50" s="68" customFormat="1">
      <c r="B162" s="223"/>
      <c r="C162" s="217" t="s">
        <v>29</v>
      </c>
      <c r="D162" s="558" t="s">
        <v>521</v>
      </c>
      <c r="E162" s="559"/>
      <c r="F162" s="559"/>
      <c r="G162" s="559"/>
      <c r="H162" s="559"/>
      <c r="I162" s="559"/>
      <c r="J162" s="559"/>
      <c r="K162" s="581"/>
      <c r="L162" s="222"/>
      <c r="M162" s="561">
        <v>100000</v>
      </c>
      <c r="N162" s="562"/>
      <c r="O162" s="563"/>
      <c r="P162" s="561">
        <v>100000</v>
      </c>
      <c r="Q162" s="562"/>
      <c r="R162" s="563"/>
      <c r="S162" s="561">
        <v>100000</v>
      </c>
      <c r="T162" s="562"/>
      <c r="U162" s="563"/>
      <c r="V162" s="561">
        <v>0</v>
      </c>
      <c r="W162" s="562"/>
      <c r="X162" s="563"/>
      <c r="Y162" s="561">
        <v>0</v>
      </c>
      <c r="Z162" s="562"/>
      <c r="AA162" s="563"/>
      <c r="AB162" s="561">
        <v>100000</v>
      </c>
      <c r="AC162" s="562"/>
      <c r="AD162" s="563"/>
      <c r="AE162" s="561">
        <v>0</v>
      </c>
      <c r="AF162" s="562"/>
      <c r="AG162" s="563"/>
      <c r="AH162" s="561">
        <v>0</v>
      </c>
      <c r="AI162" s="562"/>
      <c r="AJ162" s="564"/>
      <c r="AK162" s="213"/>
      <c r="AL162" s="212" t="s">
        <v>520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</row>
    <row r="163" spans="2:50" s="68" customFormat="1" ht="21">
      <c r="B163" s="226" t="s">
        <v>511</v>
      </c>
      <c r="C163" s="225" t="s">
        <v>29</v>
      </c>
      <c r="D163" s="578" t="s">
        <v>523</v>
      </c>
      <c r="E163" s="579"/>
      <c r="F163" s="579"/>
      <c r="G163" s="579"/>
      <c r="H163" s="579"/>
      <c r="I163" s="579"/>
      <c r="J163" s="579"/>
      <c r="K163" s="580"/>
      <c r="L163" s="224"/>
      <c r="M163" s="569">
        <v>100000</v>
      </c>
      <c r="N163" s="570"/>
      <c r="O163" s="571"/>
      <c r="P163" s="569">
        <v>100000</v>
      </c>
      <c r="Q163" s="570"/>
      <c r="R163" s="571"/>
      <c r="S163" s="569">
        <v>100000</v>
      </c>
      <c r="T163" s="570"/>
      <c r="U163" s="571"/>
      <c r="V163" s="569">
        <v>0</v>
      </c>
      <c r="W163" s="570"/>
      <c r="X163" s="571"/>
      <c r="Y163" s="569">
        <v>0</v>
      </c>
      <c r="Z163" s="570"/>
      <c r="AA163" s="571"/>
      <c r="AB163" s="569">
        <v>100000</v>
      </c>
      <c r="AC163" s="570"/>
      <c r="AD163" s="571"/>
      <c r="AE163" s="569">
        <v>0</v>
      </c>
      <c r="AF163" s="570"/>
      <c r="AG163" s="571"/>
      <c r="AH163" s="569">
        <v>0</v>
      </c>
      <c r="AI163" s="570"/>
      <c r="AJ163" s="572"/>
      <c r="AK163" s="213"/>
      <c r="AL163" s="212" t="s">
        <v>522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</row>
    <row r="164" spans="2:50" s="68" customFormat="1">
      <c r="B164" s="210" t="s">
        <v>149</v>
      </c>
      <c r="C164" s="92" t="s">
        <v>29</v>
      </c>
      <c r="D164" s="573" t="s">
        <v>288</v>
      </c>
      <c r="E164" s="574"/>
      <c r="F164" s="574"/>
      <c r="G164" s="574"/>
      <c r="H164" s="574"/>
      <c r="I164" s="574"/>
      <c r="J164" s="574"/>
      <c r="K164" s="574"/>
      <c r="L164" s="221"/>
      <c r="M164" s="575">
        <v>100000</v>
      </c>
      <c r="N164" s="576"/>
      <c r="O164" s="577"/>
      <c r="P164" s="575">
        <v>100000</v>
      </c>
      <c r="Q164" s="576"/>
      <c r="R164" s="577"/>
      <c r="S164" s="575">
        <v>100000</v>
      </c>
      <c r="T164" s="576"/>
      <c r="U164" s="577"/>
      <c r="V164" s="575">
        <v>0</v>
      </c>
      <c r="W164" s="576"/>
      <c r="X164" s="577"/>
      <c r="Y164" s="575">
        <v>0</v>
      </c>
      <c r="Z164" s="576"/>
      <c r="AA164" s="577"/>
      <c r="AB164" s="565">
        <f>S164+V164+Y164</f>
        <v>100000</v>
      </c>
      <c r="AC164" s="566"/>
      <c r="AD164" s="567"/>
      <c r="AE164" s="565">
        <v>0</v>
      </c>
      <c r="AF164" s="566"/>
      <c r="AG164" s="567"/>
      <c r="AH164" s="565">
        <v>0</v>
      </c>
      <c r="AI164" s="566"/>
      <c r="AJ164" s="568"/>
      <c r="AK164" s="34"/>
      <c r="AL164" s="202" t="s">
        <v>288</v>
      </c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2:50" s="68" customFormat="1">
      <c r="B165" s="223"/>
      <c r="C165" s="217" t="s">
        <v>29</v>
      </c>
      <c r="D165" s="558" t="s">
        <v>524</v>
      </c>
      <c r="E165" s="559"/>
      <c r="F165" s="559"/>
      <c r="G165" s="559"/>
      <c r="H165" s="559"/>
      <c r="I165" s="559"/>
      <c r="J165" s="559"/>
      <c r="K165" s="581"/>
      <c r="L165" s="222"/>
      <c r="M165" s="561">
        <v>211800</v>
      </c>
      <c r="N165" s="562"/>
      <c r="O165" s="563"/>
      <c r="P165" s="561">
        <v>211800</v>
      </c>
      <c r="Q165" s="562"/>
      <c r="R165" s="563"/>
      <c r="S165" s="561">
        <v>29851</v>
      </c>
      <c r="T165" s="562"/>
      <c r="U165" s="563"/>
      <c r="V165" s="561">
        <v>0</v>
      </c>
      <c r="W165" s="562"/>
      <c r="X165" s="563"/>
      <c r="Y165" s="561">
        <v>0</v>
      </c>
      <c r="Z165" s="562"/>
      <c r="AA165" s="563"/>
      <c r="AB165" s="561">
        <v>29851</v>
      </c>
      <c r="AC165" s="562"/>
      <c r="AD165" s="563"/>
      <c r="AE165" s="561">
        <v>0</v>
      </c>
      <c r="AF165" s="562"/>
      <c r="AG165" s="563"/>
      <c r="AH165" s="561">
        <v>0</v>
      </c>
      <c r="AI165" s="562"/>
      <c r="AJ165" s="564"/>
      <c r="AK165" s="213"/>
      <c r="AL165" s="212" t="s">
        <v>525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</row>
    <row r="166" spans="2:50" s="68" customFormat="1">
      <c r="B166" s="226" t="s">
        <v>466</v>
      </c>
      <c r="C166" s="225" t="s">
        <v>29</v>
      </c>
      <c r="D166" s="578" t="s">
        <v>527</v>
      </c>
      <c r="E166" s="579"/>
      <c r="F166" s="579"/>
      <c r="G166" s="579"/>
      <c r="H166" s="579"/>
      <c r="I166" s="579"/>
      <c r="J166" s="579"/>
      <c r="K166" s="580"/>
      <c r="L166" s="224"/>
      <c r="M166" s="569">
        <v>211800</v>
      </c>
      <c r="N166" s="570"/>
      <c r="O166" s="571"/>
      <c r="P166" s="569">
        <v>211800</v>
      </c>
      <c r="Q166" s="570"/>
      <c r="R166" s="571"/>
      <c r="S166" s="569">
        <v>29851</v>
      </c>
      <c r="T166" s="570"/>
      <c r="U166" s="571"/>
      <c r="V166" s="569">
        <v>0</v>
      </c>
      <c r="W166" s="570"/>
      <c r="X166" s="571"/>
      <c r="Y166" s="569">
        <v>0</v>
      </c>
      <c r="Z166" s="570"/>
      <c r="AA166" s="571"/>
      <c r="AB166" s="569">
        <v>29851</v>
      </c>
      <c r="AC166" s="570"/>
      <c r="AD166" s="571"/>
      <c r="AE166" s="569">
        <v>0</v>
      </c>
      <c r="AF166" s="570"/>
      <c r="AG166" s="571"/>
      <c r="AH166" s="569">
        <v>0</v>
      </c>
      <c r="AI166" s="570"/>
      <c r="AJ166" s="572"/>
      <c r="AK166" s="213"/>
      <c r="AL166" s="212" t="s">
        <v>526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>
      <c r="B167" s="226" t="s">
        <v>470</v>
      </c>
      <c r="C167" s="225" t="s">
        <v>29</v>
      </c>
      <c r="D167" s="578" t="s">
        <v>529</v>
      </c>
      <c r="E167" s="579"/>
      <c r="F167" s="579"/>
      <c r="G167" s="579"/>
      <c r="H167" s="579"/>
      <c r="I167" s="579"/>
      <c r="J167" s="579"/>
      <c r="K167" s="580"/>
      <c r="L167" s="224"/>
      <c r="M167" s="569">
        <v>211800</v>
      </c>
      <c r="N167" s="570"/>
      <c r="O167" s="571"/>
      <c r="P167" s="569">
        <v>211800</v>
      </c>
      <c r="Q167" s="570"/>
      <c r="R167" s="571"/>
      <c r="S167" s="569">
        <v>29851</v>
      </c>
      <c r="T167" s="570"/>
      <c r="U167" s="571"/>
      <c r="V167" s="569">
        <v>0</v>
      </c>
      <c r="W167" s="570"/>
      <c r="X167" s="571"/>
      <c r="Y167" s="569">
        <v>0</v>
      </c>
      <c r="Z167" s="570"/>
      <c r="AA167" s="571"/>
      <c r="AB167" s="569">
        <v>29851</v>
      </c>
      <c r="AC167" s="570"/>
      <c r="AD167" s="571"/>
      <c r="AE167" s="569">
        <v>0</v>
      </c>
      <c r="AF167" s="570"/>
      <c r="AG167" s="571"/>
      <c r="AH167" s="569">
        <v>0</v>
      </c>
      <c r="AI167" s="570"/>
      <c r="AJ167" s="572"/>
      <c r="AK167" s="213"/>
      <c r="AL167" s="212" t="s">
        <v>528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</row>
    <row r="168" spans="2:50" s="68" customFormat="1" ht="21">
      <c r="B168" s="210" t="s">
        <v>136</v>
      </c>
      <c r="C168" s="92" t="s">
        <v>29</v>
      </c>
      <c r="D168" s="573" t="s">
        <v>290</v>
      </c>
      <c r="E168" s="574"/>
      <c r="F168" s="574"/>
      <c r="G168" s="574"/>
      <c r="H168" s="574"/>
      <c r="I168" s="574"/>
      <c r="J168" s="574"/>
      <c r="K168" s="574"/>
      <c r="L168" s="221"/>
      <c r="M168" s="575">
        <v>211800</v>
      </c>
      <c r="N168" s="576"/>
      <c r="O168" s="577"/>
      <c r="P168" s="575">
        <v>211800</v>
      </c>
      <c r="Q168" s="576"/>
      <c r="R168" s="577"/>
      <c r="S168" s="575">
        <v>29851</v>
      </c>
      <c r="T168" s="576"/>
      <c r="U168" s="577"/>
      <c r="V168" s="575">
        <v>0</v>
      </c>
      <c r="W168" s="576"/>
      <c r="X168" s="577"/>
      <c r="Y168" s="575">
        <v>0</v>
      </c>
      <c r="Z168" s="576"/>
      <c r="AA168" s="577"/>
      <c r="AB168" s="565">
        <f>S168+V168+Y168</f>
        <v>29851</v>
      </c>
      <c r="AC168" s="566"/>
      <c r="AD168" s="567"/>
      <c r="AE168" s="565">
        <v>181949</v>
      </c>
      <c r="AF168" s="566"/>
      <c r="AG168" s="567"/>
      <c r="AH168" s="565">
        <v>181949</v>
      </c>
      <c r="AI168" s="566"/>
      <c r="AJ168" s="568"/>
      <c r="AK168" s="34"/>
      <c r="AL168" s="202" t="s">
        <v>290</v>
      </c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2:50" s="68" customFormat="1">
      <c r="B169" s="226" t="s">
        <v>531</v>
      </c>
      <c r="C169" s="225" t="s">
        <v>29</v>
      </c>
      <c r="D169" s="578" t="s">
        <v>532</v>
      </c>
      <c r="E169" s="579"/>
      <c r="F169" s="579"/>
      <c r="G169" s="579"/>
      <c r="H169" s="579"/>
      <c r="I169" s="579"/>
      <c r="J169" s="579"/>
      <c r="K169" s="580"/>
      <c r="L169" s="224"/>
      <c r="M169" s="569">
        <v>437100</v>
      </c>
      <c r="N169" s="570"/>
      <c r="O169" s="571"/>
      <c r="P169" s="569">
        <v>437100</v>
      </c>
      <c r="Q169" s="570"/>
      <c r="R169" s="571"/>
      <c r="S169" s="569">
        <v>294442.25</v>
      </c>
      <c r="T169" s="570"/>
      <c r="U169" s="571"/>
      <c r="V169" s="569">
        <v>0</v>
      </c>
      <c r="W169" s="570"/>
      <c r="X169" s="571"/>
      <c r="Y169" s="569">
        <v>0</v>
      </c>
      <c r="Z169" s="570"/>
      <c r="AA169" s="571"/>
      <c r="AB169" s="569">
        <v>294442.25</v>
      </c>
      <c r="AC169" s="570"/>
      <c r="AD169" s="571"/>
      <c r="AE169" s="569">
        <v>0</v>
      </c>
      <c r="AF169" s="570"/>
      <c r="AG169" s="571"/>
      <c r="AH169" s="569">
        <v>0</v>
      </c>
      <c r="AI169" s="570"/>
      <c r="AJ169" s="572"/>
      <c r="AK169" s="213"/>
      <c r="AL169" s="212" t="s">
        <v>530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</row>
    <row r="170" spans="2:50" s="68" customFormat="1" ht="21">
      <c r="B170" s="223" t="s">
        <v>534</v>
      </c>
      <c r="C170" s="217" t="s">
        <v>29</v>
      </c>
      <c r="D170" s="558" t="s">
        <v>535</v>
      </c>
      <c r="E170" s="559"/>
      <c r="F170" s="559"/>
      <c r="G170" s="559"/>
      <c r="H170" s="559"/>
      <c r="I170" s="559"/>
      <c r="J170" s="559"/>
      <c r="K170" s="581"/>
      <c r="L170" s="222"/>
      <c r="M170" s="561">
        <v>437100</v>
      </c>
      <c r="N170" s="562"/>
      <c r="O170" s="563"/>
      <c r="P170" s="561">
        <v>437100</v>
      </c>
      <c r="Q170" s="562"/>
      <c r="R170" s="563"/>
      <c r="S170" s="561">
        <v>294442.25</v>
      </c>
      <c r="T170" s="562"/>
      <c r="U170" s="563"/>
      <c r="V170" s="561">
        <v>0</v>
      </c>
      <c r="W170" s="562"/>
      <c r="X170" s="563"/>
      <c r="Y170" s="561">
        <v>0</v>
      </c>
      <c r="Z170" s="562"/>
      <c r="AA170" s="563"/>
      <c r="AB170" s="561">
        <v>294442.25</v>
      </c>
      <c r="AC170" s="562"/>
      <c r="AD170" s="563"/>
      <c r="AE170" s="561">
        <v>0</v>
      </c>
      <c r="AF170" s="562"/>
      <c r="AG170" s="563"/>
      <c r="AH170" s="561">
        <v>0</v>
      </c>
      <c r="AI170" s="562"/>
      <c r="AJ170" s="564"/>
      <c r="AK170" s="213"/>
      <c r="AL170" s="212" t="s">
        <v>533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</row>
    <row r="171" spans="2:50" s="68" customFormat="1">
      <c r="B171" s="223"/>
      <c r="C171" s="217" t="s">
        <v>29</v>
      </c>
      <c r="D171" s="558" t="s">
        <v>537</v>
      </c>
      <c r="E171" s="559"/>
      <c r="F171" s="559"/>
      <c r="G171" s="559"/>
      <c r="H171" s="559"/>
      <c r="I171" s="559"/>
      <c r="J171" s="559"/>
      <c r="K171" s="581"/>
      <c r="L171" s="222"/>
      <c r="M171" s="561">
        <v>437100</v>
      </c>
      <c r="N171" s="562"/>
      <c r="O171" s="563"/>
      <c r="P171" s="561">
        <v>437100</v>
      </c>
      <c r="Q171" s="562"/>
      <c r="R171" s="563"/>
      <c r="S171" s="561">
        <v>294442.25</v>
      </c>
      <c r="T171" s="562"/>
      <c r="U171" s="563"/>
      <c r="V171" s="561">
        <v>0</v>
      </c>
      <c r="W171" s="562"/>
      <c r="X171" s="563"/>
      <c r="Y171" s="561">
        <v>0</v>
      </c>
      <c r="Z171" s="562"/>
      <c r="AA171" s="563"/>
      <c r="AB171" s="561">
        <v>294442.25</v>
      </c>
      <c r="AC171" s="562"/>
      <c r="AD171" s="563"/>
      <c r="AE171" s="561">
        <v>0</v>
      </c>
      <c r="AF171" s="562"/>
      <c r="AG171" s="563"/>
      <c r="AH171" s="561">
        <v>0</v>
      </c>
      <c r="AI171" s="562"/>
      <c r="AJ171" s="564"/>
      <c r="AK171" s="213"/>
      <c r="AL171" s="212" t="s">
        <v>536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</row>
    <row r="172" spans="2:50" s="68" customFormat="1" ht="61.8">
      <c r="B172" s="226" t="s">
        <v>440</v>
      </c>
      <c r="C172" s="225" t="s">
        <v>29</v>
      </c>
      <c r="D172" s="578" t="s">
        <v>539</v>
      </c>
      <c r="E172" s="579"/>
      <c r="F172" s="579"/>
      <c r="G172" s="579"/>
      <c r="H172" s="579"/>
      <c r="I172" s="579"/>
      <c r="J172" s="579"/>
      <c r="K172" s="580"/>
      <c r="L172" s="224"/>
      <c r="M172" s="569">
        <v>390800</v>
      </c>
      <c r="N172" s="570"/>
      <c r="O172" s="571"/>
      <c r="P172" s="569">
        <v>390800</v>
      </c>
      <c r="Q172" s="570"/>
      <c r="R172" s="571"/>
      <c r="S172" s="569">
        <v>260542.25</v>
      </c>
      <c r="T172" s="570"/>
      <c r="U172" s="571"/>
      <c r="V172" s="569">
        <v>0</v>
      </c>
      <c r="W172" s="570"/>
      <c r="X172" s="571"/>
      <c r="Y172" s="569">
        <v>0</v>
      </c>
      <c r="Z172" s="570"/>
      <c r="AA172" s="571"/>
      <c r="AB172" s="569">
        <v>260542.25</v>
      </c>
      <c r="AC172" s="570"/>
      <c r="AD172" s="571"/>
      <c r="AE172" s="569">
        <v>0</v>
      </c>
      <c r="AF172" s="570"/>
      <c r="AG172" s="571"/>
      <c r="AH172" s="569">
        <v>0</v>
      </c>
      <c r="AI172" s="570"/>
      <c r="AJ172" s="572"/>
      <c r="AK172" s="213"/>
      <c r="AL172" s="212" t="s">
        <v>538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</row>
    <row r="173" spans="2:50" s="68" customFormat="1" ht="31.2">
      <c r="B173" s="226" t="s">
        <v>443</v>
      </c>
      <c r="C173" s="225" t="s">
        <v>29</v>
      </c>
      <c r="D173" s="578" t="s">
        <v>540</v>
      </c>
      <c r="E173" s="579"/>
      <c r="F173" s="579"/>
      <c r="G173" s="579"/>
      <c r="H173" s="579"/>
      <c r="I173" s="579"/>
      <c r="J173" s="579"/>
      <c r="K173" s="580"/>
      <c r="L173" s="224"/>
      <c r="M173" s="569">
        <v>390800</v>
      </c>
      <c r="N173" s="570"/>
      <c r="O173" s="571"/>
      <c r="P173" s="569">
        <v>390800</v>
      </c>
      <c r="Q173" s="570"/>
      <c r="R173" s="571"/>
      <c r="S173" s="569">
        <v>260542.25</v>
      </c>
      <c r="T173" s="570"/>
      <c r="U173" s="571"/>
      <c r="V173" s="569">
        <v>0</v>
      </c>
      <c r="W173" s="570"/>
      <c r="X173" s="571"/>
      <c r="Y173" s="569">
        <v>0</v>
      </c>
      <c r="Z173" s="570"/>
      <c r="AA173" s="571"/>
      <c r="AB173" s="569">
        <v>260542.25</v>
      </c>
      <c r="AC173" s="570"/>
      <c r="AD173" s="571"/>
      <c r="AE173" s="569">
        <v>0</v>
      </c>
      <c r="AF173" s="570"/>
      <c r="AG173" s="571"/>
      <c r="AH173" s="569">
        <v>0</v>
      </c>
      <c r="AI173" s="570"/>
      <c r="AJ173" s="572"/>
      <c r="AK173" s="213"/>
      <c r="AL173" s="212" t="s">
        <v>541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 ht="21">
      <c r="B174" s="210" t="s">
        <v>118</v>
      </c>
      <c r="C174" s="92" t="s">
        <v>29</v>
      </c>
      <c r="D174" s="573" t="s">
        <v>292</v>
      </c>
      <c r="E174" s="574"/>
      <c r="F174" s="574"/>
      <c r="G174" s="574"/>
      <c r="H174" s="574"/>
      <c r="I174" s="574"/>
      <c r="J174" s="574"/>
      <c r="K174" s="574"/>
      <c r="L174" s="221"/>
      <c r="M174" s="575">
        <v>302400</v>
      </c>
      <c r="N174" s="576"/>
      <c r="O174" s="577"/>
      <c r="P174" s="575">
        <v>302400</v>
      </c>
      <c r="Q174" s="576"/>
      <c r="R174" s="577"/>
      <c r="S174" s="575">
        <v>202478.15</v>
      </c>
      <c r="T174" s="576"/>
      <c r="U174" s="577"/>
      <c r="V174" s="575">
        <v>0</v>
      </c>
      <c r="W174" s="576"/>
      <c r="X174" s="577"/>
      <c r="Y174" s="575">
        <v>0</v>
      </c>
      <c r="Z174" s="576"/>
      <c r="AA174" s="577"/>
      <c r="AB174" s="565">
        <f>S174+V174+Y174</f>
        <v>202478.15</v>
      </c>
      <c r="AC174" s="566"/>
      <c r="AD174" s="567"/>
      <c r="AE174" s="565">
        <v>99921.85</v>
      </c>
      <c r="AF174" s="566"/>
      <c r="AG174" s="567"/>
      <c r="AH174" s="565">
        <v>99921.85</v>
      </c>
      <c r="AI174" s="566"/>
      <c r="AJ174" s="568"/>
      <c r="AK174" s="34"/>
      <c r="AL174" s="202" t="s">
        <v>292</v>
      </c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2:50" s="68" customFormat="1" ht="41.4">
      <c r="B175" s="210" t="s">
        <v>122</v>
      </c>
      <c r="C175" s="92" t="s">
        <v>29</v>
      </c>
      <c r="D175" s="573" t="s">
        <v>293</v>
      </c>
      <c r="E175" s="574"/>
      <c r="F175" s="574"/>
      <c r="G175" s="574"/>
      <c r="H175" s="574"/>
      <c r="I175" s="574"/>
      <c r="J175" s="574"/>
      <c r="K175" s="574"/>
      <c r="L175" s="221"/>
      <c r="M175" s="575">
        <v>88400</v>
      </c>
      <c r="N175" s="576"/>
      <c r="O175" s="577"/>
      <c r="P175" s="575">
        <v>88400</v>
      </c>
      <c r="Q175" s="576"/>
      <c r="R175" s="577"/>
      <c r="S175" s="575">
        <v>58064.1</v>
      </c>
      <c r="T175" s="576"/>
      <c r="U175" s="577"/>
      <c r="V175" s="575">
        <v>0</v>
      </c>
      <c r="W175" s="576"/>
      <c r="X175" s="577"/>
      <c r="Y175" s="575">
        <v>0</v>
      </c>
      <c r="Z175" s="576"/>
      <c r="AA175" s="577"/>
      <c r="AB175" s="565">
        <f>S175+V175+Y175</f>
        <v>58064.1</v>
      </c>
      <c r="AC175" s="566"/>
      <c r="AD175" s="567"/>
      <c r="AE175" s="565">
        <v>30335.9</v>
      </c>
      <c r="AF175" s="566"/>
      <c r="AG175" s="567"/>
      <c r="AH175" s="565">
        <v>30335.9</v>
      </c>
      <c r="AI175" s="566"/>
      <c r="AJ175" s="568"/>
      <c r="AK175" s="34"/>
      <c r="AL175" s="202" t="s">
        <v>293</v>
      </c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2:50" s="68" customFormat="1" ht="31.2">
      <c r="B176" s="226" t="s">
        <v>461</v>
      </c>
      <c r="C176" s="225" t="s">
        <v>29</v>
      </c>
      <c r="D176" s="578" t="s">
        <v>543</v>
      </c>
      <c r="E176" s="579"/>
      <c r="F176" s="579"/>
      <c r="G176" s="579"/>
      <c r="H176" s="579"/>
      <c r="I176" s="579"/>
      <c r="J176" s="579"/>
      <c r="K176" s="580"/>
      <c r="L176" s="224"/>
      <c r="M176" s="569">
        <v>46300</v>
      </c>
      <c r="N176" s="570"/>
      <c r="O176" s="571"/>
      <c r="P176" s="569">
        <v>46300</v>
      </c>
      <c r="Q176" s="570"/>
      <c r="R176" s="571"/>
      <c r="S176" s="569">
        <v>33900</v>
      </c>
      <c r="T176" s="570"/>
      <c r="U176" s="571"/>
      <c r="V176" s="569">
        <v>0</v>
      </c>
      <c r="W176" s="570"/>
      <c r="X176" s="571"/>
      <c r="Y176" s="569">
        <v>0</v>
      </c>
      <c r="Z176" s="570"/>
      <c r="AA176" s="571"/>
      <c r="AB176" s="569">
        <v>33900</v>
      </c>
      <c r="AC176" s="570"/>
      <c r="AD176" s="571"/>
      <c r="AE176" s="569">
        <v>0</v>
      </c>
      <c r="AF176" s="570"/>
      <c r="AG176" s="571"/>
      <c r="AH176" s="569">
        <v>0</v>
      </c>
      <c r="AI176" s="570"/>
      <c r="AJ176" s="572"/>
      <c r="AK176" s="213"/>
      <c r="AL176" s="212" t="s">
        <v>542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 ht="31.2">
      <c r="B177" s="226" t="s">
        <v>464</v>
      </c>
      <c r="C177" s="225" t="s">
        <v>29</v>
      </c>
      <c r="D177" s="578" t="s">
        <v>545</v>
      </c>
      <c r="E177" s="579"/>
      <c r="F177" s="579"/>
      <c r="G177" s="579"/>
      <c r="H177" s="579"/>
      <c r="I177" s="579"/>
      <c r="J177" s="579"/>
      <c r="K177" s="580"/>
      <c r="L177" s="224"/>
      <c r="M177" s="569">
        <v>46300</v>
      </c>
      <c r="N177" s="570"/>
      <c r="O177" s="571"/>
      <c r="P177" s="569">
        <v>46300</v>
      </c>
      <c r="Q177" s="570"/>
      <c r="R177" s="571"/>
      <c r="S177" s="569">
        <v>33900</v>
      </c>
      <c r="T177" s="570"/>
      <c r="U177" s="571"/>
      <c r="V177" s="569">
        <v>0</v>
      </c>
      <c r="W177" s="570"/>
      <c r="X177" s="571"/>
      <c r="Y177" s="569">
        <v>0</v>
      </c>
      <c r="Z177" s="570"/>
      <c r="AA177" s="571"/>
      <c r="AB177" s="569">
        <v>33900</v>
      </c>
      <c r="AC177" s="570"/>
      <c r="AD177" s="571"/>
      <c r="AE177" s="569">
        <v>0</v>
      </c>
      <c r="AF177" s="570"/>
      <c r="AG177" s="571"/>
      <c r="AH177" s="569">
        <v>0</v>
      </c>
      <c r="AI177" s="570"/>
      <c r="AJ177" s="572"/>
      <c r="AK177" s="213"/>
      <c r="AL177" s="212" t="s">
        <v>544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 ht="31.2">
      <c r="B178" s="210" t="s">
        <v>127</v>
      </c>
      <c r="C178" s="92" t="s">
        <v>29</v>
      </c>
      <c r="D178" s="573" t="s">
        <v>294</v>
      </c>
      <c r="E178" s="574"/>
      <c r="F178" s="574"/>
      <c r="G178" s="574"/>
      <c r="H178" s="574"/>
      <c r="I178" s="574"/>
      <c r="J178" s="574"/>
      <c r="K178" s="574"/>
      <c r="L178" s="221"/>
      <c r="M178" s="575">
        <v>33900</v>
      </c>
      <c r="N178" s="576"/>
      <c r="O178" s="577"/>
      <c r="P178" s="575">
        <v>33900</v>
      </c>
      <c r="Q178" s="576"/>
      <c r="R178" s="577"/>
      <c r="S178" s="575">
        <v>33900</v>
      </c>
      <c r="T178" s="576"/>
      <c r="U178" s="577"/>
      <c r="V178" s="575">
        <v>0</v>
      </c>
      <c r="W178" s="576"/>
      <c r="X178" s="577"/>
      <c r="Y178" s="575">
        <v>0</v>
      </c>
      <c r="Z178" s="576"/>
      <c r="AA178" s="577"/>
      <c r="AB178" s="565">
        <f>S178+V178+Y178</f>
        <v>33900</v>
      </c>
      <c r="AC178" s="566"/>
      <c r="AD178" s="567"/>
      <c r="AE178" s="565">
        <v>0</v>
      </c>
      <c r="AF178" s="566"/>
      <c r="AG178" s="567"/>
      <c r="AH178" s="565">
        <v>0</v>
      </c>
      <c r="AI178" s="566"/>
      <c r="AJ178" s="568"/>
      <c r="AK178" s="34"/>
      <c r="AL178" s="202" t="s">
        <v>294</v>
      </c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2:50" s="68" customFormat="1">
      <c r="B179" s="210" t="s">
        <v>129</v>
      </c>
      <c r="C179" s="92" t="s">
        <v>29</v>
      </c>
      <c r="D179" s="573" t="s">
        <v>295</v>
      </c>
      <c r="E179" s="574"/>
      <c r="F179" s="574"/>
      <c r="G179" s="574"/>
      <c r="H179" s="574"/>
      <c r="I179" s="574"/>
      <c r="J179" s="574"/>
      <c r="K179" s="574"/>
      <c r="L179" s="221"/>
      <c r="M179" s="575">
        <v>12400</v>
      </c>
      <c r="N179" s="576"/>
      <c r="O179" s="577"/>
      <c r="P179" s="575">
        <v>12400</v>
      </c>
      <c r="Q179" s="576"/>
      <c r="R179" s="577"/>
      <c r="S179" s="575">
        <v>0</v>
      </c>
      <c r="T179" s="576"/>
      <c r="U179" s="577"/>
      <c r="V179" s="575">
        <v>0</v>
      </c>
      <c r="W179" s="576"/>
      <c r="X179" s="577"/>
      <c r="Y179" s="575">
        <v>0</v>
      </c>
      <c r="Z179" s="576"/>
      <c r="AA179" s="577"/>
      <c r="AB179" s="565">
        <f>S179+V179+Y179</f>
        <v>0</v>
      </c>
      <c r="AC179" s="566"/>
      <c r="AD179" s="567"/>
      <c r="AE179" s="565">
        <v>12400</v>
      </c>
      <c r="AF179" s="566"/>
      <c r="AG179" s="567"/>
      <c r="AH179" s="565">
        <v>12400</v>
      </c>
      <c r="AI179" s="566"/>
      <c r="AJ179" s="568"/>
      <c r="AK179" s="34"/>
      <c r="AL179" s="202" t="s">
        <v>295</v>
      </c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2:50" s="68" customFormat="1" ht="21">
      <c r="B180" s="226" t="s">
        <v>547</v>
      </c>
      <c r="C180" s="225" t="s">
        <v>29</v>
      </c>
      <c r="D180" s="578" t="s">
        <v>548</v>
      </c>
      <c r="E180" s="579"/>
      <c r="F180" s="579"/>
      <c r="G180" s="579"/>
      <c r="H180" s="579"/>
      <c r="I180" s="579"/>
      <c r="J180" s="579"/>
      <c r="K180" s="580"/>
      <c r="L180" s="224"/>
      <c r="M180" s="569">
        <v>530000</v>
      </c>
      <c r="N180" s="570"/>
      <c r="O180" s="571"/>
      <c r="P180" s="569">
        <v>530000</v>
      </c>
      <c r="Q180" s="570"/>
      <c r="R180" s="571"/>
      <c r="S180" s="569">
        <v>239200</v>
      </c>
      <c r="T180" s="570"/>
      <c r="U180" s="571"/>
      <c r="V180" s="569">
        <v>0</v>
      </c>
      <c r="W180" s="570"/>
      <c r="X180" s="571"/>
      <c r="Y180" s="569">
        <v>0</v>
      </c>
      <c r="Z180" s="570"/>
      <c r="AA180" s="571"/>
      <c r="AB180" s="569">
        <v>239200</v>
      </c>
      <c r="AC180" s="570"/>
      <c r="AD180" s="571"/>
      <c r="AE180" s="569">
        <v>0</v>
      </c>
      <c r="AF180" s="570"/>
      <c r="AG180" s="571"/>
      <c r="AH180" s="569">
        <v>0</v>
      </c>
      <c r="AI180" s="570"/>
      <c r="AJ180" s="572"/>
      <c r="AK180" s="213"/>
      <c r="AL180" s="212" t="s">
        <v>546</v>
      </c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</row>
    <row r="181" spans="2:50" s="68" customFormat="1" ht="41.4">
      <c r="B181" s="223" t="s">
        <v>549</v>
      </c>
      <c r="C181" s="217" t="s">
        <v>29</v>
      </c>
      <c r="D181" s="558" t="s">
        <v>550</v>
      </c>
      <c r="E181" s="559"/>
      <c r="F181" s="559"/>
      <c r="G181" s="559"/>
      <c r="H181" s="559"/>
      <c r="I181" s="559"/>
      <c r="J181" s="559"/>
      <c r="K181" s="581"/>
      <c r="L181" s="222"/>
      <c r="M181" s="561">
        <v>530000</v>
      </c>
      <c r="N181" s="562"/>
      <c r="O181" s="563"/>
      <c r="P181" s="561">
        <v>530000</v>
      </c>
      <c r="Q181" s="562"/>
      <c r="R181" s="563"/>
      <c r="S181" s="561">
        <v>239200</v>
      </c>
      <c r="T181" s="562"/>
      <c r="U181" s="563"/>
      <c r="V181" s="561">
        <v>0</v>
      </c>
      <c r="W181" s="562"/>
      <c r="X181" s="563"/>
      <c r="Y181" s="561">
        <v>0</v>
      </c>
      <c r="Z181" s="562"/>
      <c r="AA181" s="563"/>
      <c r="AB181" s="561">
        <v>239200</v>
      </c>
      <c r="AC181" s="562"/>
      <c r="AD181" s="563"/>
      <c r="AE181" s="561">
        <v>0</v>
      </c>
      <c r="AF181" s="562"/>
      <c r="AG181" s="563"/>
      <c r="AH181" s="561">
        <v>0</v>
      </c>
      <c r="AI181" s="562"/>
      <c r="AJ181" s="564"/>
      <c r="AK181" s="213"/>
      <c r="AL181" s="212" t="s">
        <v>551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>
      <c r="B182" s="223"/>
      <c r="C182" s="217" t="s">
        <v>29</v>
      </c>
      <c r="D182" s="558" t="s">
        <v>553</v>
      </c>
      <c r="E182" s="559"/>
      <c r="F182" s="559"/>
      <c r="G182" s="559"/>
      <c r="H182" s="559"/>
      <c r="I182" s="559"/>
      <c r="J182" s="559"/>
      <c r="K182" s="581"/>
      <c r="L182" s="222"/>
      <c r="M182" s="561">
        <v>530000</v>
      </c>
      <c r="N182" s="562"/>
      <c r="O182" s="563"/>
      <c r="P182" s="561">
        <v>530000</v>
      </c>
      <c r="Q182" s="562"/>
      <c r="R182" s="563"/>
      <c r="S182" s="561">
        <v>239200</v>
      </c>
      <c r="T182" s="562"/>
      <c r="U182" s="563"/>
      <c r="V182" s="561">
        <v>0</v>
      </c>
      <c r="W182" s="562"/>
      <c r="X182" s="563"/>
      <c r="Y182" s="561">
        <v>0</v>
      </c>
      <c r="Z182" s="562"/>
      <c r="AA182" s="563"/>
      <c r="AB182" s="561">
        <v>239200</v>
      </c>
      <c r="AC182" s="562"/>
      <c r="AD182" s="563"/>
      <c r="AE182" s="561">
        <v>0</v>
      </c>
      <c r="AF182" s="562"/>
      <c r="AG182" s="563"/>
      <c r="AH182" s="561">
        <v>0</v>
      </c>
      <c r="AI182" s="562"/>
      <c r="AJ182" s="564"/>
      <c r="AK182" s="213"/>
      <c r="AL182" s="212" t="s">
        <v>552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 ht="31.2">
      <c r="B183" s="226" t="s">
        <v>461</v>
      </c>
      <c r="C183" s="225" t="s">
        <v>29</v>
      </c>
      <c r="D183" s="578" t="s">
        <v>555</v>
      </c>
      <c r="E183" s="579"/>
      <c r="F183" s="579"/>
      <c r="G183" s="579"/>
      <c r="H183" s="579"/>
      <c r="I183" s="579"/>
      <c r="J183" s="579"/>
      <c r="K183" s="580"/>
      <c r="L183" s="224"/>
      <c r="M183" s="569">
        <v>530000</v>
      </c>
      <c r="N183" s="570"/>
      <c r="O183" s="571"/>
      <c r="P183" s="569">
        <v>530000</v>
      </c>
      <c r="Q183" s="570"/>
      <c r="R183" s="571"/>
      <c r="S183" s="569">
        <v>239200</v>
      </c>
      <c r="T183" s="570"/>
      <c r="U183" s="571"/>
      <c r="V183" s="569">
        <v>0</v>
      </c>
      <c r="W183" s="570"/>
      <c r="X183" s="571"/>
      <c r="Y183" s="569">
        <v>0</v>
      </c>
      <c r="Z183" s="570"/>
      <c r="AA183" s="571"/>
      <c r="AB183" s="569">
        <v>239200</v>
      </c>
      <c r="AC183" s="570"/>
      <c r="AD183" s="571"/>
      <c r="AE183" s="569">
        <v>0</v>
      </c>
      <c r="AF183" s="570"/>
      <c r="AG183" s="571"/>
      <c r="AH183" s="569">
        <v>0</v>
      </c>
      <c r="AI183" s="570"/>
      <c r="AJ183" s="572"/>
      <c r="AK183" s="213"/>
      <c r="AL183" s="212" t="s">
        <v>554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</row>
    <row r="184" spans="2:50" s="68" customFormat="1" ht="31.2">
      <c r="B184" s="226" t="s">
        <v>464</v>
      </c>
      <c r="C184" s="225" t="s">
        <v>29</v>
      </c>
      <c r="D184" s="578" t="s">
        <v>557</v>
      </c>
      <c r="E184" s="579"/>
      <c r="F184" s="579"/>
      <c r="G184" s="579"/>
      <c r="H184" s="579"/>
      <c r="I184" s="579"/>
      <c r="J184" s="579"/>
      <c r="K184" s="580"/>
      <c r="L184" s="224"/>
      <c r="M184" s="569">
        <v>530000</v>
      </c>
      <c r="N184" s="570"/>
      <c r="O184" s="571"/>
      <c r="P184" s="569">
        <v>530000</v>
      </c>
      <c r="Q184" s="570"/>
      <c r="R184" s="571"/>
      <c r="S184" s="569">
        <v>239200</v>
      </c>
      <c r="T184" s="570"/>
      <c r="U184" s="571"/>
      <c r="V184" s="569">
        <v>0</v>
      </c>
      <c r="W184" s="570"/>
      <c r="X184" s="571"/>
      <c r="Y184" s="569">
        <v>0</v>
      </c>
      <c r="Z184" s="570"/>
      <c r="AA184" s="571"/>
      <c r="AB184" s="569">
        <v>239200</v>
      </c>
      <c r="AC184" s="570"/>
      <c r="AD184" s="571"/>
      <c r="AE184" s="569">
        <v>0</v>
      </c>
      <c r="AF184" s="570"/>
      <c r="AG184" s="571"/>
      <c r="AH184" s="569">
        <v>0</v>
      </c>
      <c r="AI184" s="570"/>
      <c r="AJ184" s="572"/>
      <c r="AK184" s="213"/>
      <c r="AL184" s="212" t="s">
        <v>556</v>
      </c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</row>
    <row r="185" spans="2:50" s="68" customFormat="1">
      <c r="B185" s="210" t="s">
        <v>129</v>
      </c>
      <c r="C185" s="92" t="s">
        <v>29</v>
      </c>
      <c r="D185" s="573" t="s">
        <v>297</v>
      </c>
      <c r="E185" s="574"/>
      <c r="F185" s="574"/>
      <c r="G185" s="574"/>
      <c r="H185" s="574"/>
      <c r="I185" s="574"/>
      <c r="J185" s="574"/>
      <c r="K185" s="574"/>
      <c r="L185" s="221"/>
      <c r="M185" s="575">
        <v>530000</v>
      </c>
      <c r="N185" s="576"/>
      <c r="O185" s="577"/>
      <c r="P185" s="575">
        <v>530000</v>
      </c>
      <c r="Q185" s="576"/>
      <c r="R185" s="577"/>
      <c r="S185" s="575">
        <v>239200</v>
      </c>
      <c r="T185" s="576"/>
      <c r="U185" s="577"/>
      <c r="V185" s="575">
        <v>0</v>
      </c>
      <c r="W185" s="576"/>
      <c r="X185" s="577"/>
      <c r="Y185" s="575">
        <v>0</v>
      </c>
      <c r="Z185" s="576"/>
      <c r="AA185" s="577"/>
      <c r="AB185" s="565">
        <f>S185+V185+Y185</f>
        <v>239200</v>
      </c>
      <c r="AC185" s="566"/>
      <c r="AD185" s="567"/>
      <c r="AE185" s="565">
        <v>290800</v>
      </c>
      <c r="AF185" s="566"/>
      <c r="AG185" s="567"/>
      <c r="AH185" s="565">
        <v>290800</v>
      </c>
      <c r="AI185" s="566"/>
      <c r="AJ185" s="568"/>
      <c r="AK185" s="34"/>
      <c r="AL185" s="202" t="s">
        <v>297</v>
      </c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spans="2:50" s="68" customFormat="1">
      <c r="B186" s="226" t="s">
        <v>559</v>
      </c>
      <c r="C186" s="225" t="s">
        <v>29</v>
      </c>
      <c r="D186" s="578" t="s">
        <v>560</v>
      </c>
      <c r="E186" s="579"/>
      <c r="F186" s="579"/>
      <c r="G186" s="579"/>
      <c r="H186" s="579"/>
      <c r="I186" s="579"/>
      <c r="J186" s="579"/>
      <c r="K186" s="580"/>
      <c r="L186" s="224"/>
      <c r="M186" s="569">
        <v>15556800</v>
      </c>
      <c r="N186" s="570"/>
      <c r="O186" s="571"/>
      <c r="P186" s="569">
        <v>15556800</v>
      </c>
      <c r="Q186" s="570"/>
      <c r="R186" s="571"/>
      <c r="S186" s="569">
        <v>3994898.11</v>
      </c>
      <c r="T186" s="570"/>
      <c r="U186" s="571"/>
      <c r="V186" s="569">
        <v>0</v>
      </c>
      <c r="W186" s="570"/>
      <c r="X186" s="571"/>
      <c r="Y186" s="569">
        <v>0</v>
      </c>
      <c r="Z186" s="570"/>
      <c r="AA186" s="571"/>
      <c r="AB186" s="569">
        <v>3994898.11</v>
      </c>
      <c r="AC186" s="570"/>
      <c r="AD186" s="571"/>
      <c r="AE186" s="569">
        <v>0</v>
      </c>
      <c r="AF186" s="570"/>
      <c r="AG186" s="571"/>
      <c r="AH186" s="569">
        <v>0</v>
      </c>
      <c r="AI186" s="570"/>
      <c r="AJ186" s="572"/>
      <c r="AK186" s="213"/>
      <c r="AL186" s="212" t="s">
        <v>558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>
      <c r="B187" s="223" t="s">
        <v>562</v>
      </c>
      <c r="C187" s="217" t="s">
        <v>29</v>
      </c>
      <c r="D187" s="558" t="s">
        <v>563</v>
      </c>
      <c r="E187" s="559"/>
      <c r="F187" s="559"/>
      <c r="G187" s="559"/>
      <c r="H187" s="559"/>
      <c r="I187" s="559"/>
      <c r="J187" s="559"/>
      <c r="K187" s="581"/>
      <c r="L187" s="222"/>
      <c r="M187" s="561">
        <v>14956800</v>
      </c>
      <c r="N187" s="562"/>
      <c r="O187" s="563"/>
      <c r="P187" s="561">
        <v>14956800</v>
      </c>
      <c r="Q187" s="562"/>
      <c r="R187" s="563"/>
      <c r="S187" s="561">
        <v>3689586.69</v>
      </c>
      <c r="T187" s="562"/>
      <c r="U187" s="563"/>
      <c r="V187" s="561">
        <v>0</v>
      </c>
      <c r="W187" s="562"/>
      <c r="X187" s="563"/>
      <c r="Y187" s="561">
        <v>0</v>
      </c>
      <c r="Z187" s="562"/>
      <c r="AA187" s="563"/>
      <c r="AB187" s="561">
        <v>3689586.69</v>
      </c>
      <c r="AC187" s="562"/>
      <c r="AD187" s="563"/>
      <c r="AE187" s="561">
        <v>0</v>
      </c>
      <c r="AF187" s="562"/>
      <c r="AG187" s="563"/>
      <c r="AH187" s="561">
        <v>0</v>
      </c>
      <c r="AI187" s="562"/>
      <c r="AJ187" s="564"/>
      <c r="AK187" s="213"/>
      <c r="AL187" s="212" t="s">
        <v>561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</row>
    <row r="188" spans="2:50" s="68" customFormat="1">
      <c r="B188" s="223"/>
      <c r="C188" s="217" t="s">
        <v>29</v>
      </c>
      <c r="D188" s="558" t="s">
        <v>565</v>
      </c>
      <c r="E188" s="559"/>
      <c r="F188" s="559"/>
      <c r="G188" s="559"/>
      <c r="H188" s="559"/>
      <c r="I188" s="559"/>
      <c r="J188" s="559"/>
      <c r="K188" s="581"/>
      <c r="L188" s="222"/>
      <c r="M188" s="561">
        <v>3390000</v>
      </c>
      <c r="N188" s="562"/>
      <c r="O188" s="563"/>
      <c r="P188" s="561">
        <v>3390000</v>
      </c>
      <c r="Q188" s="562"/>
      <c r="R188" s="563"/>
      <c r="S188" s="561">
        <v>1822473.76</v>
      </c>
      <c r="T188" s="562"/>
      <c r="U188" s="563"/>
      <c r="V188" s="561">
        <v>0</v>
      </c>
      <c r="W188" s="562"/>
      <c r="X188" s="563"/>
      <c r="Y188" s="561">
        <v>0</v>
      </c>
      <c r="Z188" s="562"/>
      <c r="AA188" s="563"/>
      <c r="AB188" s="561">
        <v>1822473.76</v>
      </c>
      <c r="AC188" s="562"/>
      <c r="AD188" s="563"/>
      <c r="AE188" s="561">
        <v>0</v>
      </c>
      <c r="AF188" s="562"/>
      <c r="AG188" s="563"/>
      <c r="AH188" s="561">
        <v>0</v>
      </c>
      <c r="AI188" s="562"/>
      <c r="AJ188" s="564"/>
      <c r="AK188" s="213"/>
      <c r="AL188" s="212" t="s">
        <v>564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</row>
    <row r="189" spans="2:50" s="68" customFormat="1" ht="31.2">
      <c r="B189" s="226" t="s">
        <v>461</v>
      </c>
      <c r="C189" s="225" t="s">
        <v>29</v>
      </c>
      <c r="D189" s="578" t="s">
        <v>566</v>
      </c>
      <c r="E189" s="579"/>
      <c r="F189" s="579"/>
      <c r="G189" s="579"/>
      <c r="H189" s="579"/>
      <c r="I189" s="579"/>
      <c r="J189" s="579"/>
      <c r="K189" s="580"/>
      <c r="L189" s="224"/>
      <c r="M189" s="569">
        <v>3390000</v>
      </c>
      <c r="N189" s="570"/>
      <c r="O189" s="571"/>
      <c r="P189" s="569">
        <v>3390000</v>
      </c>
      <c r="Q189" s="570"/>
      <c r="R189" s="571"/>
      <c r="S189" s="569">
        <v>1822473.76</v>
      </c>
      <c r="T189" s="570"/>
      <c r="U189" s="571"/>
      <c r="V189" s="569">
        <v>0</v>
      </c>
      <c r="W189" s="570"/>
      <c r="X189" s="571"/>
      <c r="Y189" s="569">
        <v>0</v>
      </c>
      <c r="Z189" s="570"/>
      <c r="AA189" s="571"/>
      <c r="AB189" s="569">
        <v>1822473.76</v>
      </c>
      <c r="AC189" s="570"/>
      <c r="AD189" s="571"/>
      <c r="AE189" s="569">
        <v>0</v>
      </c>
      <c r="AF189" s="570"/>
      <c r="AG189" s="571"/>
      <c r="AH189" s="569">
        <v>0</v>
      </c>
      <c r="AI189" s="570"/>
      <c r="AJ189" s="572"/>
      <c r="AK189" s="213"/>
      <c r="AL189" s="212" t="s">
        <v>567</v>
      </c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</row>
    <row r="190" spans="2:50" s="68" customFormat="1" ht="31.2">
      <c r="B190" s="226" t="s">
        <v>464</v>
      </c>
      <c r="C190" s="225" t="s">
        <v>29</v>
      </c>
      <c r="D190" s="578" t="s">
        <v>569</v>
      </c>
      <c r="E190" s="579"/>
      <c r="F190" s="579"/>
      <c r="G190" s="579"/>
      <c r="H190" s="579"/>
      <c r="I190" s="579"/>
      <c r="J190" s="579"/>
      <c r="K190" s="580"/>
      <c r="L190" s="224"/>
      <c r="M190" s="569">
        <v>3390000</v>
      </c>
      <c r="N190" s="570"/>
      <c r="O190" s="571"/>
      <c r="P190" s="569">
        <v>3390000</v>
      </c>
      <c r="Q190" s="570"/>
      <c r="R190" s="571"/>
      <c r="S190" s="569">
        <v>1822473.76</v>
      </c>
      <c r="T190" s="570"/>
      <c r="U190" s="571"/>
      <c r="V190" s="569">
        <v>0</v>
      </c>
      <c r="W190" s="570"/>
      <c r="X190" s="571"/>
      <c r="Y190" s="569">
        <v>0</v>
      </c>
      <c r="Z190" s="570"/>
      <c r="AA190" s="571"/>
      <c r="AB190" s="569">
        <v>1822473.76</v>
      </c>
      <c r="AC190" s="570"/>
      <c r="AD190" s="571"/>
      <c r="AE190" s="569">
        <v>0</v>
      </c>
      <c r="AF190" s="570"/>
      <c r="AG190" s="571"/>
      <c r="AH190" s="569">
        <v>0</v>
      </c>
      <c r="AI190" s="570"/>
      <c r="AJ190" s="572"/>
      <c r="AK190" s="213"/>
      <c r="AL190" s="212" t="s">
        <v>568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</row>
    <row r="191" spans="2:50" s="68" customFormat="1">
      <c r="B191" s="210" t="s">
        <v>129</v>
      </c>
      <c r="C191" s="92" t="s">
        <v>29</v>
      </c>
      <c r="D191" s="573" t="s">
        <v>299</v>
      </c>
      <c r="E191" s="574"/>
      <c r="F191" s="574"/>
      <c r="G191" s="574"/>
      <c r="H191" s="574"/>
      <c r="I191" s="574"/>
      <c r="J191" s="574"/>
      <c r="K191" s="574"/>
      <c r="L191" s="221"/>
      <c r="M191" s="575">
        <v>3390000</v>
      </c>
      <c r="N191" s="576"/>
      <c r="O191" s="577"/>
      <c r="P191" s="575">
        <v>3390000</v>
      </c>
      <c r="Q191" s="576"/>
      <c r="R191" s="577"/>
      <c r="S191" s="575">
        <v>1822473.76</v>
      </c>
      <c r="T191" s="576"/>
      <c r="U191" s="577"/>
      <c r="V191" s="575">
        <v>0</v>
      </c>
      <c r="W191" s="576"/>
      <c r="X191" s="577"/>
      <c r="Y191" s="575">
        <v>0</v>
      </c>
      <c r="Z191" s="576"/>
      <c r="AA191" s="577"/>
      <c r="AB191" s="565">
        <f>S191+V191+Y191</f>
        <v>1822473.76</v>
      </c>
      <c r="AC191" s="566"/>
      <c r="AD191" s="567"/>
      <c r="AE191" s="565">
        <v>1567526.24</v>
      </c>
      <c r="AF191" s="566"/>
      <c r="AG191" s="567"/>
      <c r="AH191" s="565">
        <v>1567526.24</v>
      </c>
      <c r="AI191" s="566"/>
      <c r="AJ191" s="568"/>
      <c r="AK191" s="34"/>
      <c r="AL191" s="202" t="s">
        <v>299</v>
      </c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2:50" s="68" customFormat="1">
      <c r="B192" s="223"/>
      <c r="C192" s="217" t="s">
        <v>29</v>
      </c>
      <c r="D192" s="558" t="s">
        <v>571</v>
      </c>
      <c r="E192" s="559"/>
      <c r="F192" s="559"/>
      <c r="G192" s="559"/>
      <c r="H192" s="559"/>
      <c r="I192" s="559"/>
      <c r="J192" s="559"/>
      <c r="K192" s="581"/>
      <c r="L192" s="222"/>
      <c r="M192" s="561">
        <v>11082979.1</v>
      </c>
      <c r="N192" s="562"/>
      <c r="O192" s="563"/>
      <c r="P192" s="561">
        <v>11082979.1</v>
      </c>
      <c r="Q192" s="562"/>
      <c r="R192" s="563"/>
      <c r="S192" s="561">
        <v>1383292.03</v>
      </c>
      <c r="T192" s="562"/>
      <c r="U192" s="563"/>
      <c r="V192" s="561">
        <v>0</v>
      </c>
      <c r="W192" s="562"/>
      <c r="X192" s="563"/>
      <c r="Y192" s="561">
        <v>0</v>
      </c>
      <c r="Z192" s="562"/>
      <c r="AA192" s="563"/>
      <c r="AB192" s="561">
        <v>1383292.03</v>
      </c>
      <c r="AC192" s="562"/>
      <c r="AD192" s="563"/>
      <c r="AE192" s="561">
        <v>0</v>
      </c>
      <c r="AF192" s="562"/>
      <c r="AG192" s="563"/>
      <c r="AH192" s="561">
        <v>0</v>
      </c>
      <c r="AI192" s="562"/>
      <c r="AJ192" s="564"/>
      <c r="AK192" s="213"/>
      <c r="AL192" s="212" t="s">
        <v>570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</row>
    <row r="193" spans="2:50" s="68" customFormat="1" ht="31.2">
      <c r="B193" s="226" t="s">
        <v>461</v>
      </c>
      <c r="C193" s="225" t="s">
        <v>29</v>
      </c>
      <c r="D193" s="578" t="s">
        <v>573</v>
      </c>
      <c r="E193" s="579"/>
      <c r="F193" s="579"/>
      <c r="G193" s="579"/>
      <c r="H193" s="579"/>
      <c r="I193" s="579"/>
      <c r="J193" s="579"/>
      <c r="K193" s="580"/>
      <c r="L193" s="224"/>
      <c r="M193" s="569">
        <v>11082979.1</v>
      </c>
      <c r="N193" s="570"/>
      <c r="O193" s="571"/>
      <c r="P193" s="569">
        <v>11082979.1</v>
      </c>
      <c r="Q193" s="570"/>
      <c r="R193" s="571"/>
      <c r="S193" s="569">
        <v>1383292.03</v>
      </c>
      <c r="T193" s="570"/>
      <c r="U193" s="571"/>
      <c r="V193" s="569">
        <v>0</v>
      </c>
      <c r="W193" s="570"/>
      <c r="X193" s="571"/>
      <c r="Y193" s="569">
        <v>0</v>
      </c>
      <c r="Z193" s="570"/>
      <c r="AA193" s="571"/>
      <c r="AB193" s="569">
        <v>1383292.03</v>
      </c>
      <c r="AC193" s="570"/>
      <c r="AD193" s="571"/>
      <c r="AE193" s="569">
        <v>0</v>
      </c>
      <c r="AF193" s="570"/>
      <c r="AG193" s="571"/>
      <c r="AH193" s="569">
        <v>0</v>
      </c>
      <c r="AI193" s="570"/>
      <c r="AJ193" s="572"/>
      <c r="AK193" s="213"/>
      <c r="AL193" s="212" t="s">
        <v>572</v>
      </c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</row>
    <row r="194" spans="2:50" s="68" customFormat="1" ht="31.2">
      <c r="B194" s="226" t="s">
        <v>464</v>
      </c>
      <c r="C194" s="225" t="s">
        <v>29</v>
      </c>
      <c r="D194" s="578" t="s">
        <v>575</v>
      </c>
      <c r="E194" s="579"/>
      <c r="F194" s="579"/>
      <c r="G194" s="579"/>
      <c r="H194" s="579"/>
      <c r="I194" s="579"/>
      <c r="J194" s="579"/>
      <c r="K194" s="580"/>
      <c r="L194" s="224"/>
      <c r="M194" s="569">
        <v>11082979.1</v>
      </c>
      <c r="N194" s="570"/>
      <c r="O194" s="571"/>
      <c r="P194" s="569">
        <v>11082979.1</v>
      </c>
      <c r="Q194" s="570"/>
      <c r="R194" s="571"/>
      <c r="S194" s="569">
        <v>1383292.03</v>
      </c>
      <c r="T194" s="570"/>
      <c r="U194" s="571"/>
      <c r="V194" s="569">
        <v>0</v>
      </c>
      <c r="W194" s="570"/>
      <c r="X194" s="571"/>
      <c r="Y194" s="569">
        <v>0</v>
      </c>
      <c r="Z194" s="570"/>
      <c r="AA194" s="571"/>
      <c r="AB194" s="569">
        <v>1383292.03</v>
      </c>
      <c r="AC194" s="570"/>
      <c r="AD194" s="571"/>
      <c r="AE194" s="569">
        <v>0</v>
      </c>
      <c r="AF194" s="570"/>
      <c r="AG194" s="571"/>
      <c r="AH194" s="569">
        <v>0</v>
      </c>
      <c r="AI194" s="570"/>
      <c r="AJ194" s="572"/>
      <c r="AK194" s="213"/>
      <c r="AL194" s="212" t="s">
        <v>574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</row>
    <row r="195" spans="2:50" s="68" customFormat="1">
      <c r="B195" s="210" t="s">
        <v>129</v>
      </c>
      <c r="C195" s="92" t="s">
        <v>29</v>
      </c>
      <c r="D195" s="573" t="s">
        <v>301</v>
      </c>
      <c r="E195" s="574"/>
      <c r="F195" s="574"/>
      <c r="G195" s="574"/>
      <c r="H195" s="574"/>
      <c r="I195" s="574"/>
      <c r="J195" s="574"/>
      <c r="K195" s="574"/>
      <c r="L195" s="221"/>
      <c r="M195" s="575">
        <v>11082979.1</v>
      </c>
      <c r="N195" s="576"/>
      <c r="O195" s="577"/>
      <c r="P195" s="575">
        <v>11082979.1</v>
      </c>
      <c r="Q195" s="576"/>
      <c r="R195" s="577"/>
      <c r="S195" s="575">
        <v>1383292.03</v>
      </c>
      <c r="T195" s="576"/>
      <c r="U195" s="577"/>
      <c r="V195" s="575">
        <v>0</v>
      </c>
      <c r="W195" s="576"/>
      <c r="X195" s="577"/>
      <c r="Y195" s="575">
        <v>0</v>
      </c>
      <c r="Z195" s="576"/>
      <c r="AA195" s="577"/>
      <c r="AB195" s="565">
        <f>S195+V195+Y195</f>
        <v>1383292.03</v>
      </c>
      <c r="AC195" s="566"/>
      <c r="AD195" s="567"/>
      <c r="AE195" s="565">
        <v>9699687.0700000003</v>
      </c>
      <c r="AF195" s="566"/>
      <c r="AG195" s="567"/>
      <c r="AH195" s="565">
        <v>9699687.0700000003</v>
      </c>
      <c r="AI195" s="566"/>
      <c r="AJ195" s="568"/>
      <c r="AK195" s="34"/>
      <c r="AL195" s="202" t="s">
        <v>301</v>
      </c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spans="2:50" s="68" customFormat="1">
      <c r="B196" s="223"/>
      <c r="C196" s="217" t="s">
        <v>29</v>
      </c>
      <c r="D196" s="558" t="s">
        <v>576</v>
      </c>
      <c r="E196" s="559"/>
      <c r="F196" s="559"/>
      <c r="G196" s="559"/>
      <c r="H196" s="559"/>
      <c r="I196" s="559"/>
      <c r="J196" s="559"/>
      <c r="K196" s="581"/>
      <c r="L196" s="222"/>
      <c r="M196" s="561">
        <v>483820.9</v>
      </c>
      <c r="N196" s="562"/>
      <c r="O196" s="563"/>
      <c r="P196" s="561">
        <v>483820.9</v>
      </c>
      <c r="Q196" s="562"/>
      <c r="R196" s="563"/>
      <c r="S196" s="561">
        <v>483820.9</v>
      </c>
      <c r="T196" s="562"/>
      <c r="U196" s="563"/>
      <c r="V196" s="561">
        <v>0</v>
      </c>
      <c r="W196" s="562"/>
      <c r="X196" s="563"/>
      <c r="Y196" s="561">
        <v>0</v>
      </c>
      <c r="Z196" s="562"/>
      <c r="AA196" s="563"/>
      <c r="AB196" s="561">
        <v>483820.9</v>
      </c>
      <c r="AC196" s="562"/>
      <c r="AD196" s="563"/>
      <c r="AE196" s="561">
        <v>0</v>
      </c>
      <c r="AF196" s="562"/>
      <c r="AG196" s="563"/>
      <c r="AH196" s="561">
        <v>0</v>
      </c>
      <c r="AI196" s="562"/>
      <c r="AJ196" s="564"/>
      <c r="AK196" s="213"/>
      <c r="AL196" s="212" t="s">
        <v>577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</row>
    <row r="197" spans="2:50" s="68" customFormat="1">
      <c r="B197" s="226" t="s">
        <v>579</v>
      </c>
      <c r="C197" s="225" t="s">
        <v>29</v>
      </c>
      <c r="D197" s="578" t="s">
        <v>580</v>
      </c>
      <c r="E197" s="579"/>
      <c r="F197" s="579"/>
      <c r="G197" s="579"/>
      <c r="H197" s="579"/>
      <c r="I197" s="579"/>
      <c r="J197" s="579"/>
      <c r="K197" s="580"/>
      <c r="L197" s="224"/>
      <c r="M197" s="569">
        <v>483820.9</v>
      </c>
      <c r="N197" s="570"/>
      <c r="O197" s="571"/>
      <c r="P197" s="569">
        <v>483820.9</v>
      </c>
      <c r="Q197" s="570"/>
      <c r="R197" s="571"/>
      <c r="S197" s="569">
        <v>483820.9</v>
      </c>
      <c r="T197" s="570"/>
      <c r="U197" s="571"/>
      <c r="V197" s="569">
        <v>0</v>
      </c>
      <c r="W197" s="570"/>
      <c r="X197" s="571"/>
      <c r="Y197" s="569">
        <v>0</v>
      </c>
      <c r="Z197" s="570"/>
      <c r="AA197" s="571"/>
      <c r="AB197" s="569">
        <v>483820.9</v>
      </c>
      <c r="AC197" s="570"/>
      <c r="AD197" s="571"/>
      <c r="AE197" s="569">
        <v>0</v>
      </c>
      <c r="AF197" s="570"/>
      <c r="AG197" s="571"/>
      <c r="AH197" s="569">
        <v>0</v>
      </c>
      <c r="AI197" s="570"/>
      <c r="AJ197" s="572"/>
      <c r="AK197" s="213"/>
      <c r="AL197" s="212" t="s">
        <v>578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</row>
    <row r="198" spans="2:50" s="68" customFormat="1">
      <c r="B198" s="210" t="s">
        <v>159</v>
      </c>
      <c r="C198" s="92" t="s">
        <v>29</v>
      </c>
      <c r="D198" s="573" t="s">
        <v>303</v>
      </c>
      <c r="E198" s="574"/>
      <c r="F198" s="574"/>
      <c r="G198" s="574"/>
      <c r="H198" s="574"/>
      <c r="I198" s="574"/>
      <c r="J198" s="574"/>
      <c r="K198" s="574"/>
      <c r="L198" s="221"/>
      <c r="M198" s="575">
        <v>483820.9</v>
      </c>
      <c r="N198" s="576"/>
      <c r="O198" s="577"/>
      <c r="P198" s="575">
        <v>483820.9</v>
      </c>
      <c r="Q198" s="576"/>
      <c r="R198" s="577"/>
      <c r="S198" s="575">
        <v>483820.9</v>
      </c>
      <c r="T198" s="576"/>
      <c r="U198" s="577"/>
      <c r="V198" s="575">
        <v>0</v>
      </c>
      <c r="W198" s="576"/>
      <c r="X198" s="577"/>
      <c r="Y198" s="575">
        <v>0</v>
      </c>
      <c r="Z198" s="576"/>
      <c r="AA198" s="577"/>
      <c r="AB198" s="565">
        <f>S198+V198+Y198</f>
        <v>483820.9</v>
      </c>
      <c r="AC198" s="566"/>
      <c r="AD198" s="567"/>
      <c r="AE198" s="565">
        <v>0</v>
      </c>
      <c r="AF198" s="566"/>
      <c r="AG198" s="567"/>
      <c r="AH198" s="565">
        <v>0</v>
      </c>
      <c r="AI198" s="566"/>
      <c r="AJ198" s="568"/>
      <c r="AK198" s="34"/>
      <c r="AL198" s="202" t="s">
        <v>303</v>
      </c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2:50" s="68" customFormat="1" ht="21">
      <c r="B199" s="223" t="s">
        <v>582</v>
      </c>
      <c r="C199" s="217" t="s">
        <v>29</v>
      </c>
      <c r="D199" s="558" t="s">
        <v>583</v>
      </c>
      <c r="E199" s="559"/>
      <c r="F199" s="559"/>
      <c r="G199" s="559"/>
      <c r="H199" s="559"/>
      <c r="I199" s="559"/>
      <c r="J199" s="559"/>
      <c r="K199" s="581"/>
      <c r="L199" s="222"/>
      <c r="M199" s="561">
        <v>600000</v>
      </c>
      <c r="N199" s="562"/>
      <c r="O199" s="563"/>
      <c r="P199" s="561">
        <v>600000</v>
      </c>
      <c r="Q199" s="562"/>
      <c r="R199" s="563"/>
      <c r="S199" s="561">
        <v>305311.42</v>
      </c>
      <c r="T199" s="562"/>
      <c r="U199" s="563"/>
      <c r="V199" s="561">
        <v>0</v>
      </c>
      <c r="W199" s="562"/>
      <c r="X199" s="563"/>
      <c r="Y199" s="561">
        <v>0</v>
      </c>
      <c r="Z199" s="562"/>
      <c r="AA199" s="563"/>
      <c r="AB199" s="561">
        <v>305311.42</v>
      </c>
      <c r="AC199" s="562"/>
      <c r="AD199" s="563"/>
      <c r="AE199" s="561">
        <v>0</v>
      </c>
      <c r="AF199" s="562"/>
      <c r="AG199" s="563"/>
      <c r="AH199" s="561">
        <v>0</v>
      </c>
      <c r="AI199" s="562"/>
      <c r="AJ199" s="564"/>
      <c r="AK199" s="213"/>
      <c r="AL199" s="212" t="s">
        <v>581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</row>
    <row r="200" spans="2:50" s="68" customFormat="1">
      <c r="B200" s="223"/>
      <c r="C200" s="217" t="s">
        <v>29</v>
      </c>
      <c r="D200" s="558" t="s">
        <v>585</v>
      </c>
      <c r="E200" s="559"/>
      <c r="F200" s="559"/>
      <c r="G200" s="559"/>
      <c r="H200" s="559"/>
      <c r="I200" s="559"/>
      <c r="J200" s="559"/>
      <c r="K200" s="581"/>
      <c r="L200" s="222"/>
      <c r="M200" s="561">
        <v>600000</v>
      </c>
      <c r="N200" s="562"/>
      <c r="O200" s="563"/>
      <c r="P200" s="561">
        <v>600000</v>
      </c>
      <c r="Q200" s="562"/>
      <c r="R200" s="563"/>
      <c r="S200" s="561">
        <v>305311.42</v>
      </c>
      <c r="T200" s="562"/>
      <c r="U200" s="563"/>
      <c r="V200" s="561">
        <v>0</v>
      </c>
      <c r="W200" s="562"/>
      <c r="X200" s="563"/>
      <c r="Y200" s="561">
        <v>0</v>
      </c>
      <c r="Z200" s="562"/>
      <c r="AA200" s="563"/>
      <c r="AB200" s="561">
        <v>305311.42</v>
      </c>
      <c r="AC200" s="562"/>
      <c r="AD200" s="563"/>
      <c r="AE200" s="561">
        <v>0</v>
      </c>
      <c r="AF200" s="562"/>
      <c r="AG200" s="563"/>
      <c r="AH200" s="561">
        <v>0</v>
      </c>
      <c r="AI200" s="562"/>
      <c r="AJ200" s="564"/>
      <c r="AK200" s="213"/>
      <c r="AL200" s="212" t="s">
        <v>584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 ht="31.2">
      <c r="B201" s="226" t="s">
        <v>461</v>
      </c>
      <c r="C201" s="225" t="s">
        <v>29</v>
      </c>
      <c r="D201" s="578" t="s">
        <v>587</v>
      </c>
      <c r="E201" s="579"/>
      <c r="F201" s="579"/>
      <c r="G201" s="579"/>
      <c r="H201" s="579"/>
      <c r="I201" s="579"/>
      <c r="J201" s="579"/>
      <c r="K201" s="580"/>
      <c r="L201" s="224"/>
      <c r="M201" s="569">
        <v>600000</v>
      </c>
      <c r="N201" s="570"/>
      <c r="O201" s="571"/>
      <c r="P201" s="569">
        <v>600000</v>
      </c>
      <c r="Q201" s="570"/>
      <c r="R201" s="571"/>
      <c r="S201" s="569">
        <v>305311.42</v>
      </c>
      <c r="T201" s="570"/>
      <c r="U201" s="571"/>
      <c r="V201" s="569">
        <v>0</v>
      </c>
      <c r="W201" s="570"/>
      <c r="X201" s="571"/>
      <c r="Y201" s="569">
        <v>0</v>
      </c>
      <c r="Z201" s="570"/>
      <c r="AA201" s="571"/>
      <c r="AB201" s="569">
        <v>305311.42</v>
      </c>
      <c r="AC201" s="570"/>
      <c r="AD201" s="571"/>
      <c r="AE201" s="569">
        <v>0</v>
      </c>
      <c r="AF201" s="570"/>
      <c r="AG201" s="571"/>
      <c r="AH201" s="569">
        <v>0</v>
      </c>
      <c r="AI201" s="570"/>
      <c r="AJ201" s="572"/>
      <c r="AK201" s="213"/>
      <c r="AL201" s="212" t="s">
        <v>586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 ht="31.2">
      <c r="B202" s="226" t="s">
        <v>464</v>
      </c>
      <c r="C202" s="225" t="s">
        <v>29</v>
      </c>
      <c r="D202" s="578" t="s">
        <v>589</v>
      </c>
      <c r="E202" s="579"/>
      <c r="F202" s="579"/>
      <c r="G202" s="579"/>
      <c r="H202" s="579"/>
      <c r="I202" s="579"/>
      <c r="J202" s="579"/>
      <c r="K202" s="580"/>
      <c r="L202" s="224"/>
      <c r="M202" s="569">
        <v>600000</v>
      </c>
      <c r="N202" s="570"/>
      <c r="O202" s="571"/>
      <c r="P202" s="569">
        <v>600000</v>
      </c>
      <c r="Q202" s="570"/>
      <c r="R202" s="571"/>
      <c r="S202" s="569">
        <v>305311.42</v>
      </c>
      <c r="T202" s="570"/>
      <c r="U202" s="571"/>
      <c r="V202" s="569">
        <v>0</v>
      </c>
      <c r="W202" s="570"/>
      <c r="X202" s="571"/>
      <c r="Y202" s="569">
        <v>0</v>
      </c>
      <c r="Z202" s="570"/>
      <c r="AA202" s="571"/>
      <c r="AB202" s="569">
        <v>305311.42</v>
      </c>
      <c r="AC202" s="570"/>
      <c r="AD202" s="571"/>
      <c r="AE202" s="569">
        <v>0</v>
      </c>
      <c r="AF202" s="570"/>
      <c r="AG202" s="571"/>
      <c r="AH202" s="569">
        <v>0</v>
      </c>
      <c r="AI202" s="570"/>
      <c r="AJ202" s="572"/>
      <c r="AK202" s="213"/>
      <c r="AL202" s="212" t="s">
        <v>588</v>
      </c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</row>
    <row r="203" spans="2:50" s="68" customFormat="1">
      <c r="B203" s="210" t="s">
        <v>129</v>
      </c>
      <c r="C203" s="92" t="s">
        <v>29</v>
      </c>
      <c r="D203" s="573" t="s">
        <v>305</v>
      </c>
      <c r="E203" s="574"/>
      <c r="F203" s="574"/>
      <c r="G203" s="574"/>
      <c r="H203" s="574"/>
      <c r="I203" s="574"/>
      <c r="J203" s="574"/>
      <c r="K203" s="574"/>
      <c r="L203" s="221"/>
      <c r="M203" s="575">
        <v>600000</v>
      </c>
      <c r="N203" s="576"/>
      <c r="O203" s="577"/>
      <c r="P203" s="575">
        <v>600000</v>
      </c>
      <c r="Q203" s="576"/>
      <c r="R203" s="577"/>
      <c r="S203" s="575">
        <v>305311.42</v>
      </c>
      <c r="T203" s="576"/>
      <c r="U203" s="577"/>
      <c r="V203" s="575">
        <v>0</v>
      </c>
      <c r="W203" s="576"/>
      <c r="X203" s="577"/>
      <c r="Y203" s="575">
        <v>0</v>
      </c>
      <c r="Z203" s="576"/>
      <c r="AA203" s="577"/>
      <c r="AB203" s="565">
        <f>S203+V203+Y203</f>
        <v>305311.42</v>
      </c>
      <c r="AC203" s="566"/>
      <c r="AD203" s="567"/>
      <c r="AE203" s="565">
        <v>294688.58</v>
      </c>
      <c r="AF203" s="566"/>
      <c r="AG203" s="567"/>
      <c r="AH203" s="565">
        <v>294688.58</v>
      </c>
      <c r="AI203" s="566"/>
      <c r="AJ203" s="568"/>
      <c r="AK203" s="34"/>
      <c r="AL203" s="202" t="s">
        <v>305</v>
      </c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</row>
    <row r="204" spans="2:50" s="68" customFormat="1">
      <c r="B204" s="226" t="s">
        <v>590</v>
      </c>
      <c r="C204" s="225" t="s">
        <v>29</v>
      </c>
      <c r="D204" s="578" t="s">
        <v>591</v>
      </c>
      <c r="E204" s="579"/>
      <c r="F204" s="579"/>
      <c r="G204" s="579"/>
      <c r="H204" s="579"/>
      <c r="I204" s="579"/>
      <c r="J204" s="579"/>
      <c r="K204" s="580"/>
      <c r="L204" s="224"/>
      <c r="M204" s="569">
        <v>56400602</v>
      </c>
      <c r="N204" s="570"/>
      <c r="O204" s="571"/>
      <c r="P204" s="569">
        <v>56400602</v>
      </c>
      <c r="Q204" s="570"/>
      <c r="R204" s="571"/>
      <c r="S204" s="569">
        <v>31523502.93</v>
      </c>
      <c r="T204" s="570"/>
      <c r="U204" s="571"/>
      <c r="V204" s="569">
        <v>0</v>
      </c>
      <c r="W204" s="570"/>
      <c r="X204" s="571"/>
      <c r="Y204" s="569">
        <v>0</v>
      </c>
      <c r="Z204" s="570"/>
      <c r="AA204" s="571"/>
      <c r="AB204" s="569">
        <v>31523502.93</v>
      </c>
      <c r="AC204" s="570"/>
      <c r="AD204" s="571"/>
      <c r="AE204" s="569">
        <v>0</v>
      </c>
      <c r="AF204" s="570"/>
      <c r="AG204" s="571"/>
      <c r="AH204" s="569">
        <v>0</v>
      </c>
      <c r="AI204" s="570"/>
      <c r="AJ204" s="572"/>
      <c r="AK204" s="213"/>
      <c r="AL204" s="212" t="s">
        <v>592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</row>
    <row r="205" spans="2:50" s="68" customFormat="1">
      <c r="B205" s="223" t="s">
        <v>594</v>
      </c>
      <c r="C205" s="217" t="s">
        <v>29</v>
      </c>
      <c r="D205" s="558" t="s">
        <v>595</v>
      </c>
      <c r="E205" s="559"/>
      <c r="F205" s="559"/>
      <c r="G205" s="559"/>
      <c r="H205" s="559"/>
      <c r="I205" s="559"/>
      <c r="J205" s="559"/>
      <c r="K205" s="581"/>
      <c r="L205" s="222"/>
      <c r="M205" s="561">
        <v>34792802</v>
      </c>
      <c r="N205" s="562"/>
      <c r="O205" s="563"/>
      <c r="P205" s="561">
        <v>34792802</v>
      </c>
      <c r="Q205" s="562"/>
      <c r="R205" s="563"/>
      <c r="S205" s="561">
        <v>20565515.050000001</v>
      </c>
      <c r="T205" s="562"/>
      <c r="U205" s="563"/>
      <c r="V205" s="561">
        <v>0</v>
      </c>
      <c r="W205" s="562"/>
      <c r="X205" s="563"/>
      <c r="Y205" s="561">
        <v>0</v>
      </c>
      <c r="Z205" s="562"/>
      <c r="AA205" s="563"/>
      <c r="AB205" s="561">
        <v>20565515.050000001</v>
      </c>
      <c r="AC205" s="562"/>
      <c r="AD205" s="563"/>
      <c r="AE205" s="561">
        <v>0</v>
      </c>
      <c r="AF205" s="562"/>
      <c r="AG205" s="563"/>
      <c r="AH205" s="561">
        <v>0</v>
      </c>
      <c r="AI205" s="562"/>
      <c r="AJ205" s="564"/>
      <c r="AK205" s="213"/>
      <c r="AL205" s="212" t="s">
        <v>593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>
      <c r="B206" s="223"/>
      <c r="C206" s="217" t="s">
        <v>29</v>
      </c>
      <c r="D206" s="558" t="s">
        <v>597</v>
      </c>
      <c r="E206" s="559"/>
      <c r="F206" s="559"/>
      <c r="G206" s="559"/>
      <c r="H206" s="559"/>
      <c r="I206" s="559"/>
      <c r="J206" s="559"/>
      <c r="K206" s="581"/>
      <c r="L206" s="222"/>
      <c r="M206" s="561">
        <v>330000</v>
      </c>
      <c r="N206" s="562"/>
      <c r="O206" s="563"/>
      <c r="P206" s="561">
        <v>330000</v>
      </c>
      <c r="Q206" s="562"/>
      <c r="R206" s="563"/>
      <c r="S206" s="561">
        <v>181865.57</v>
      </c>
      <c r="T206" s="562"/>
      <c r="U206" s="563"/>
      <c r="V206" s="561">
        <v>0</v>
      </c>
      <c r="W206" s="562"/>
      <c r="X206" s="563"/>
      <c r="Y206" s="561">
        <v>0</v>
      </c>
      <c r="Z206" s="562"/>
      <c r="AA206" s="563"/>
      <c r="AB206" s="561">
        <v>181865.57</v>
      </c>
      <c r="AC206" s="562"/>
      <c r="AD206" s="563"/>
      <c r="AE206" s="561">
        <v>0</v>
      </c>
      <c r="AF206" s="562"/>
      <c r="AG206" s="563"/>
      <c r="AH206" s="561">
        <v>0</v>
      </c>
      <c r="AI206" s="562"/>
      <c r="AJ206" s="564"/>
      <c r="AK206" s="213"/>
      <c r="AL206" s="212" t="s">
        <v>596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</row>
    <row r="207" spans="2:50" s="68" customFormat="1" ht="31.2">
      <c r="B207" s="226" t="s">
        <v>461</v>
      </c>
      <c r="C207" s="225" t="s">
        <v>29</v>
      </c>
      <c r="D207" s="578" t="s">
        <v>599</v>
      </c>
      <c r="E207" s="579"/>
      <c r="F207" s="579"/>
      <c r="G207" s="579"/>
      <c r="H207" s="579"/>
      <c r="I207" s="579"/>
      <c r="J207" s="579"/>
      <c r="K207" s="580"/>
      <c r="L207" s="224"/>
      <c r="M207" s="569">
        <v>330000</v>
      </c>
      <c r="N207" s="570"/>
      <c r="O207" s="571"/>
      <c r="P207" s="569">
        <v>330000</v>
      </c>
      <c r="Q207" s="570"/>
      <c r="R207" s="571"/>
      <c r="S207" s="569">
        <v>181865.57</v>
      </c>
      <c r="T207" s="570"/>
      <c r="U207" s="571"/>
      <c r="V207" s="569">
        <v>0</v>
      </c>
      <c r="W207" s="570"/>
      <c r="X207" s="571"/>
      <c r="Y207" s="569">
        <v>0</v>
      </c>
      <c r="Z207" s="570"/>
      <c r="AA207" s="571"/>
      <c r="AB207" s="569">
        <v>181865.57</v>
      </c>
      <c r="AC207" s="570"/>
      <c r="AD207" s="571"/>
      <c r="AE207" s="569">
        <v>0</v>
      </c>
      <c r="AF207" s="570"/>
      <c r="AG207" s="571"/>
      <c r="AH207" s="569">
        <v>0</v>
      </c>
      <c r="AI207" s="570"/>
      <c r="AJ207" s="572"/>
      <c r="AK207" s="213"/>
      <c r="AL207" s="212" t="s">
        <v>598</v>
      </c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</row>
    <row r="208" spans="2:50" s="68" customFormat="1" ht="31.2">
      <c r="B208" s="226" t="s">
        <v>464</v>
      </c>
      <c r="C208" s="225" t="s">
        <v>29</v>
      </c>
      <c r="D208" s="578" t="s">
        <v>601</v>
      </c>
      <c r="E208" s="579"/>
      <c r="F208" s="579"/>
      <c r="G208" s="579"/>
      <c r="H208" s="579"/>
      <c r="I208" s="579"/>
      <c r="J208" s="579"/>
      <c r="K208" s="580"/>
      <c r="L208" s="224"/>
      <c r="M208" s="569">
        <v>330000</v>
      </c>
      <c r="N208" s="570"/>
      <c r="O208" s="571"/>
      <c r="P208" s="569">
        <v>330000</v>
      </c>
      <c r="Q208" s="570"/>
      <c r="R208" s="571"/>
      <c r="S208" s="569">
        <v>181865.57</v>
      </c>
      <c r="T208" s="570"/>
      <c r="U208" s="571"/>
      <c r="V208" s="569">
        <v>0</v>
      </c>
      <c r="W208" s="570"/>
      <c r="X208" s="571"/>
      <c r="Y208" s="569">
        <v>0</v>
      </c>
      <c r="Z208" s="570"/>
      <c r="AA208" s="571"/>
      <c r="AB208" s="569">
        <v>181865.57</v>
      </c>
      <c r="AC208" s="570"/>
      <c r="AD208" s="571"/>
      <c r="AE208" s="569">
        <v>0</v>
      </c>
      <c r="AF208" s="570"/>
      <c r="AG208" s="571"/>
      <c r="AH208" s="569">
        <v>0</v>
      </c>
      <c r="AI208" s="570"/>
      <c r="AJ208" s="572"/>
      <c r="AK208" s="213"/>
      <c r="AL208" s="212" t="s">
        <v>600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>
      <c r="B209" s="210" t="s">
        <v>129</v>
      </c>
      <c r="C209" s="92" t="s">
        <v>29</v>
      </c>
      <c r="D209" s="573" t="s">
        <v>307</v>
      </c>
      <c r="E209" s="574"/>
      <c r="F209" s="574"/>
      <c r="G209" s="574"/>
      <c r="H209" s="574"/>
      <c r="I209" s="574"/>
      <c r="J209" s="574"/>
      <c r="K209" s="574"/>
      <c r="L209" s="221"/>
      <c r="M209" s="575">
        <v>330000</v>
      </c>
      <c r="N209" s="576"/>
      <c r="O209" s="577"/>
      <c r="P209" s="575">
        <v>330000</v>
      </c>
      <c r="Q209" s="576"/>
      <c r="R209" s="577"/>
      <c r="S209" s="575">
        <v>181865.57</v>
      </c>
      <c r="T209" s="576"/>
      <c r="U209" s="577"/>
      <c r="V209" s="575">
        <v>0</v>
      </c>
      <c r="W209" s="576"/>
      <c r="X209" s="577"/>
      <c r="Y209" s="575">
        <v>0</v>
      </c>
      <c r="Z209" s="576"/>
      <c r="AA209" s="577"/>
      <c r="AB209" s="565">
        <f>S209+V209+Y209</f>
        <v>181865.57</v>
      </c>
      <c r="AC209" s="566"/>
      <c r="AD209" s="567"/>
      <c r="AE209" s="565">
        <v>148134.43</v>
      </c>
      <c r="AF209" s="566"/>
      <c r="AG209" s="567"/>
      <c r="AH209" s="565">
        <v>148134.43</v>
      </c>
      <c r="AI209" s="566"/>
      <c r="AJ209" s="568"/>
      <c r="AK209" s="34"/>
      <c r="AL209" s="202" t="s">
        <v>307</v>
      </c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</row>
    <row r="210" spans="2:50" s="68" customFormat="1">
      <c r="B210" s="223"/>
      <c r="C210" s="217" t="s">
        <v>29</v>
      </c>
      <c r="D210" s="558" t="s">
        <v>603</v>
      </c>
      <c r="E210" s="559"/>
      <c r="F210" s="559"/>
      <c r="G210" s="559"/>
      <c r="H210" s="559"/>
      <c r="I210" s="559"/>
      <c r="J210" s="559"/>
      <c r="K210" s="581"/>
      <c r="L210" s="222"/>
      <c r="M210" s="561">
        <v>570500</v>
      </c>
      <c r="N210" s="562"/>
      <c r="O210" s="563"/>
      <c r="P210" s="561">
        <v>570500</v>
      </c>
      <c r="Q210" s="562"/>
      <c r="R210" s="563"/>
      <c r="S210" s="561">
        <v>159333.70000000001</v>
      </c>
      <c r="T210" s="562"/>
      <c r="U210" s="563"/>
      <c r="V210" s="561">
        <v>0</v>
      </c>
      <c r="W210" s="562"/>
      <c r="X210" s="563"/>
      <c r="Y210" s="561">
        <v>0</v>
      </c>
      <c r="Z210" s="562"/>
      <c r="AA210" s="563"/>
      <c r="AB210" s="561">
        <v>159333.70000000001</v>
      </c>
      <c r="AC210" s="562"/>
      <c r="AD210" s="563"/>
      <c r="AE210" s="561">
        <v>0</v>
      </c>
      <c r="AF210" s="562"/>
      <c r="AG210" s="563"/>
      <c r="AH210" s="561">
        <v>0</v>
      </c>
      <c r="AI210" s="562"/>
      <c r="AJ210" s="564"/>
      <c r="AK210" s="213"/>
      <c r="AL210" s="212" t="s">
        <v>602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</row>
    <row r="211" spans="2:50" s="68" customFormat="1" ht="31.2">
      <c r="B211" s="226" t="s">
        <v>461</v>
      </c>
      <c r="C211" s="225" t="s">
        <v>29</v>
      </c>
      <c r="D211" s="578" t="s">
        <v>604</v>
      </c>
      <c r="E211" s="579"/>
      <c r="F211" s="579"/>
      <c r="G211" s="579"/>
      <c r="H211" s="579"/>
      <c r="I211" s="579"/>
      <c r="J211" s="579"/>
      <c r="K211" s="580"/>
      <c r="L211" s="224"/>
      <c r="M211" s="569">
        <v>520500</v>
      </c>
      <c r="N211" s="570"/>
      <c r="O211" s="571"/>
      <c r="P211" s="569">
        <v>520500</v>
      </c>
      <c r="Q211" s="570"/>
      <c r="R211" s="571"/>
      <c r="S211" s="569">
        <v>159333.70000000001</v>
      </c>
      <c r="T211" s="570"/>
      <c r="U211" s="571"/>
      <c r="V211" s="569">
        <v>0</v>
      </c>
      <c r="W211" s="570"/>
      <c r="X211" s="571"/>
      <c r="Y211" s="569">
        <v>0</v>
      </c>
      <c r="Z211" s="570"/>
      <c r="AA211" s="571"/>
      <c r="AB211" s="569">
        <v>159333.70000000001</v>
      </c>
      <c r="AC211" s="570"/>
      <c r="AD211" s="571"/>
      <c r="AE211" s="569">
        <v>0</v>
      </c>
      <c r="AF211" s="570"/>
      <c r="AG211" s="571"/>
      <c r="AH211" s="569">
        <v>0</v>
      </c>
      <c r="AI211" s="570"/>
      <c r="AJ211" s="572"/>
      <c r="AK211" s="213"/>
      <c r="AL211" s="212" t="s">
        <v>605</v>
      </c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</row>
    <row r="212" spans="2:50" s="68" customFormat="1" ht="31.2">
      <c r="B212" s="226" t="s">
        <v>464</v>
      </c>
      <c r="C212" s="225" t="s">
        <v>29</v>
      </c>
      <c r="D212" s="578" t="s">
        <v>607</v>
      </c>
      <c r="E212" s="579"/>
      <c r="F212" s="579"/>
      <c r="G212" s="579"/>
      <c r="H212" s="579"/>
      <c r="I212" s="579"/>
      <c r="J212" s="579"/>
      <c r="K212" s="580"/>
      <c r="L212" s="224"/>
      <c r="M212" s="569">
        <v>520500</v>
      </c>
      <c r="N212" s="570"/>
      <c r="O212" s="571"/>
      <c r="P212" s="569">
        <v>520500</v>
      </c>
      <c r="Q212" s="570"/>
      <c r="R212" s="571"/>
      <c r="S212" s="569">
        <v>159333.70000000001</v>
      </c>
      <c r="T212" s="570"/>
      <c r="U212" s="571"/>
      <c r="V212" s="569">
        <v>0</v>
      </c>
      <c r="W212" s="570"/>
      <c r="X212" s="571"/>
      <c r="Y212" s="569">
        <v>0</v>
      </c>
      <c r="Z212" s="570"/>
      <c r="AA212" s="571"/>
      <c r="AB212" s="569">
        <v>159333.70000000001</v>
      </c>
      <c r="AC212" s="570"/>
      <c r="AD212" s="571"/>
      <c r="AE212" s="569">
        <v>0</v>
      </c>
      <c r="AF212" s="570"/>
      <c r="AG212" s="571"/>
      <c r="AH212" s="569">
        <v>0</v>
      </c>
      <c r="AI212" s="570"/>
      <c r="AJ212" s="572"/>
      <c r="AK212" s="213"/>
      <c r="AL212" s="212" t="s">
        <v>606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>
      <c r="B213" s="210" t="s">
        <v>129</v>
      </c>
      <c r="C213" s="92" t="s">
        <v>29</v>
      </c>
      <c r="D213" s="573" t="s">
        <v>309</v>
      </c>
      <c r="E213" s="574"/>
      <c r="F213" s="574"/>
      <c r="G213" s="574"/>
      <c r="H213" s="574"/>
      <c r="I213" s="574"/>
      <c r="J213" s="574"/>
      <c r="K213" s="574"/>
      <c r="L213" s="221"/>
      <c r="M213" s="575">
        <v>260000</v>
      </c>
      <c r="N213" s="576"/>
      <c r="O213" s="577"/>
      <c r="P213" s="575">
        <v>260000</v>
      </c>
      <c r="Q213" s="576"/>
      <c r="R213" s="577"/>
      <c r="S213" s="575">
        <v>89646.5</v>
      </c>
      <c r="T213" s="576"/>
      <c r="U213" s="577"/>
      <c r="V213" s="575">
        <v>0</v>
      </c>
      <c r="W213" s="576"/>
      <c r="X213" s="577"/>
      <c r="Y213" s="575">
        <v>0</v>
      </c>
      <c r="Z213" s="576"/>
      <c r="AA213" s="577"/>
      <c r="AB213" s="565">
        <f>S213+V213+Y213</f>
        <v>89646.5</v>
      </c>
      <c r="AC213" s="566"/>
      <c r="AD213" s="567"/>
      <c r="AE213" s="565">
        <v>170353.5</v>
      </c>
      <c r="AF213" s="566"/>
      <c r="AG213" s="567"/>
      <c r="AH213" s="565">
        <v>170353.5</v>
      </c>
      <c r="AI213" s="566"/>
      <c r="AJ213" s="568"/>
      <c r="AK213" s="34"/>
      <c r="AL213" s="202" t="s">
        <v>309</v>
      </c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</row>
    <row r="214" spans="2:50" s="68" customFormat="1">
      <c r="B214" s="210" t="s">
        <v>131</v>
      </c>
      <c r="C214" s="92" t="s">
        <v>29</v>
      </c>
      <c r="D214" s="573" t="s">
        <v>310</v>
      </c>
      <c r="E214" s="574"/>
      <c r="F214" s="574"/>
      <c r="G214" s="574"/>
      <c r="H214" s="574"/>
      <c r="I214" s="574"/>
      <c r="J214" s="574"/>
      <c r="K214" s="574"/>
      <c r="L214" s="221"/>
      <c r="M214" s="575">
        <v>260500</v>
      </c>
      <c r="N214" s="576"/>
      <c r="O214" s="577"/>
      <c r="P214" s="575">
        <v>260500</v>
      </c>
      <c r="Q214" s="576"/>
      <c r="R214" s="577"/>
      <c r="S214" s="575">
        <v>69687.199999999997</v>
      </c>
      <c r="T214" s="576"/>
      <c r="U214" s="577"/>
      <c r="V214" s="575">
        <v>0</v>
      </c>
      <c r="W214" s="576"/>
      <c r="X214" s="577"/>
      <c r="Y214" s="575">
        <v>0</v>
      </c>
      <c r="Z214" s="576"/>
      <c r="AA214" s="577"/>
      <c r="AB214" s="565">
        <f>S214+V214+Y214</f>
        <v>69687.199999999997</v>
      </c>
      <c r="AC214" s="566"/>
      <c r="AD214" s="567"/>
      <c r="AE214" s="565">
        <v>190812.79999999999</v>
      </c>
      <c r="AF214" s="566"/>
      <c r="AG214" s="567"/>
      <c r="AH214" s="565">
        <v>190812.79999999999</v>
      </c>
      <c r="AI214" s="566"/>
      <c r="AJ214" s="568"/>
      <c r="AK214" s="34"/>
      <c r="AL214" s="202" t="s">
        <v>310</v>
      </c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</row>
    <row r="215" spans="2:50" s="68" customFormat="1">
      <c r="B215" s="226" t="s">
        <v>466</v>
      </c>
      <c r="C215" s="225" t="s">
        <v>29</v>
      </c>
      <c r="D215" s="578" t="s">
        <v>609</v>
      </c>
      <c r="E215" s="579"/>
      <c r="F215" s="579"/>
      <c r="G215" s="579"/>
      <c r="H215" s="579"/>
      <c r="I215" s="579"/>
      <c r="J215" s="579"/>
      <c r="K215" s="580"/>
      <c r="L215" s="224"/>
      <c r="M215" s="569">
        <v>50000</v>
      </c>
      <c r="N215" s="570"/>
      <c r="O215" s="571"/>
      <c r="P215" s="569">
        <v>50000</v>
      </c>
      <c r="Q215" s="570"/>
      <c r="R215" s="571"/>
      <c r="S215" s="569">
        <v>0</v>
      </c>
      <c r="T215" s="570"/>
      <c r="U215" s="571"/>
      <c r="V215" s="569">
        <v>0</v>
      </c>
      <c r="W215" s="570"/>
      <c r="X215" s="571"/>
      <c r="Y215" s="569">
        <v>0</v>
      </c>
      <c r="Z215" s="570"/>
      <c r="AA215" s="571"/>
      <c r="AB215" s="569">
        <v>0</v>
      </c>
      <c r="AC215" s="570"/>
      <c r="AD215" s="571"/>
      <c r="AE215" s="569">
        <v>0</v>
      </c>
      <c r="AF215" s="570"/>
      <c r="AG215" s="571"/>
      <c r="AH215" s="569">
        <v>0</v>
      </c>
      <c r="AI215" s="570"/>
      <c r="AJ215" s="572"/>
      <c r="AK215" s="213"/>
      <c r="AL215" s="212" t="s">
        <v>608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</row>
    <row r="216" spans="2:50" s="68" customFormat="1">
      <c r="B216" s="226" t="s">
        <v>470</v>
      </c>
      <c r="C216" s="225" t="s">
        <v>29</v>
      </c>
      <c r="D216" s="578" t="s">
        <v>611</v>
      </c>
      <c r="E216" s="579"/>
      <c r="F216" s="579"/>
      <c r="G216" s="579"/>
      <c r="H216" s="579"/>
      <c r="I216" s="579"/>
      <c r="J216" s="579"/>
      <c r="K216" s="580"/>
      <c r="L216" s="224"/>
      <c r="M216" s="569">
        <v>50000</v>
      </c>
      <c r="N216" s="570"/>
      <c r="O216" s="571"/>
      <c r="P216" s="569">
        <v>50000</v>
      </c>
      <c r="Q216" s="570"/>
      <c r="R216" s="571"/>
      <c r="S216" s="569">
        <v>0</v>
      </c>
      <c r="T216" s="570"/>
      <c r="U216" s="571"/>
      <c r="V216" s="569">
        <v>0</v>
      </c>
      <c r="W216" s="570"/>
      <c r="X216" s="571"/>
      <c r="Y216" s="569">
        <v>0</v>
      </c>
      <c r="Z216" s="570"/>
      <c r="AA216" s="571"/>
      <c r="AB216" s="569">
        <v>0</v>
      </c>
      <c r="AC216" s="570"/>
      <c r="AD216" s="571"/>
      <c r="AE216" s="569">
        <v>0</v>
      </c>
      <c r="AF216" s="570"/>
      <c r="AG216" s="571"/>
      <c r="AH216" s="569">
        <v>0</v>
      </c>
      <c r="AI216" s="570"/>
      <c r="AJ216" s="572"/>
      <c r="AK216" s="213"/>
      <c r="AL216" s="212" t="s">
        <v>610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>
      <c r="B217" s="210" t="s">
        <v>135</v>
      </c>
      <c r="C217" s="92" t="s">
        <v>29</v>
      </c>
      <c r="D217" s="573" t="s">
        <v>311</v>
      </c>
      <c r="E217" s="574"/>
      <c r="F217" s="574"/>
      <c r="G217" s="574"/>
      <c r="H217" s="574"/>
      <c r="I217" s="574"/>
      <c r="J217" s="574"/>
      <c r="K217" s="574"/>
      <c r="L217" s="221"/>
      <c r="M217" s="575">
        <v>50000</v>
      </c>
      <c r="N217" s="576"/>
      <c r="O217" s="577"/>
      <c r="P217" s="575">
        <v>50000</v>
      </c>
      <c r="Q217" s="576"/>
      <c r="R217" s="577"/>
      <c r="S217" s="575">
        <v>0</v>
      </c>
      <c r="T217" s="576"/>
      <c r="U217" s="577"/>
      <c r="V217" s="575">
        <v>0</v>
      </c>
      <c r="W217" s="576"/>
      <c r="X217" s="577"/>
      <c r="Y217" s="575">
        <v>0</v>
      </c>
      <c r="Z217" s="576"/>
      <c r="AA217" s="577"/>
      <c r="AB217" s="565">
        <f>S217+V217+Y217</f>
        <v>0</v>
      </c>
      <c r="AC217" s="566"/>
      <c r="AD217" s="567"/>
      <c r="AE217" s="565">
        <v>50000</v>
      </c>
      <c r="AF217" s="566"/>
      <c r="AG217" s="567"/>
      <c r="AH217" s="565">
        <v>50000</v>
      </c>
      <c r="AI217" s="566"/>
      <c r="AJ217" s="568"/>
      <c r="AK217" s="34"/>
      <c r="AL217" s="202" t="s">
        <v>311</v>
      </c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</row>
    <row r="218" spans="2:50" s="68" customFormat="1">
      <c r="B218" s="223"/>
      <c r="C218" s="217" t="s">
        <v>29</v>
      </c>
      <c r="D218" s="558" t="s">
        <v>613</v>
      </c>
      <c r="E218" s="559"/>
      <c r="F218" s="559"/>
      <c r="G218" s="559"/>
      <c r="H218" s="559"/>
      <c r="I218" s="559"/>
      <c r="J218" s="559"/>
      <c r="K218" s="581"/>
      <c r="L218" s="222"/>
      <c r="M218" s="561">
        <v>450000</v>
      </c>
      <c r="N218" s="562"/>
      <c r="O218" s="563"/>
      <c r="P218" s="561">
        <v>450000</v>
      </c>
      <c r="Q218" s="562"/>
      <c r="R218" s="563"/>
      <c r="S218" s="561">
        <v>164495.9</v>
      </c>
      <c r="T218" s="562"/>
      <c r="U218" s="563"/>
      <c r="V218" s="561">
        <v>0</v>
      </c>
      <c r="W218" s="562"/>
      <c r="X218" s="563"/>
      <c r="Y218" s="561">
        <v>0</v>
      </c>
      <c r="Z218" s="562"/>
      <c r="AA218" s="563"/>
      <c r="AB218" s="561">
        <v>164495.9</v>
      </c>
      <c r="AC218" s="562"/>
      <c r="AD218" s="563"/>
      <c r="AE218" s="561">
        <v>0</v>
      </c>
      <c r="AF218" s="562"/>
      <c r="AG218" s="563"/>
      <c r="AH218" s="561">
        <v>0</v>
      </c>
      <c r="AI218" s="562"/>
      <c r="AJ218" s="564"/>
      <c r="AK218" s="213"/>
      <c r="AL218" s="212" t="s">
        <v>612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</row>
    <row r="219" spans="2:50" s="68" customFormat="1" ht="31.2">
      <c r="B219" s="226" t="s">
        <v>461</v>
      </c>
      <c r="C219" s="225" t="s">
        <v>29</v>
      </c>
      <c r="D219" s="578" t="s">
        <v>614</v>
      </c>
      <c r="E219" s="579"/>
      <c r="F219" s="579"/>
      <c r="G219" s="579"/>
      <c r="H219" s="579"/>
      <c r="I219" s="579"/>
      <c r="J219" s="579"/>
      <c r="K219" s="580"/>
      <c r="L219" s="224"/>
      <c r="M219" s="569">
        <v>450000</v>
      </c>
      <c r="N219" s="570"/>
      <c r="O219" s="571"/>
      <c r="P219" s="569">
        <v>450000</v>
      </c>
      <c r="Q219" s="570"/>
      <c r="R219" s="571"/>
      <c r="S219" s="569">
        <v>164495.9</v>
      </c>
      <c r="T219" s="570"/>
      <c r="U219" s="571"/>
      <c r="V219" s="569">
        <v>0</v>
      </c>
      <c r="W219" s="570"/>
      <c r="X219" s="571"/>
      <c r="Y219" s="569">
        <v>0</v>
      </c>
      <c r="Z219" s="570"/>
      <c r="AA219" s="571"/>
      <c r="AB219" s="569">
        <v>164495.9</v>
      </c>
      <c r="AC219" s="570"/>
      <c r="AD219" s="571"/>
      <c r="AE219" s="569">
        <v>0</v>
      </c>
      <c r="AF219" s="570"/>
      <c r="AG219" s="571"/>
      <c r="AH219" s="569">
        <v>0</v>
      </c>
      <c r="AI219" s="570"/>
      <c r="AJ219" s="572"/>
      <c r="AK219" s="213"/>
      <c r="AL219" s="212" t="s">
        <v>615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</row>
    <row r="220" spans="2:50" s="68" customFormat="1" ht="31.2">
      <c r="B220" s="226" t="s">
        <v>464</v>
      </c>
      <c r="C220" s="225" t="s">
        <v>29</v>
      </c>
      <c r="D220" s="578" t="s">
        <v>617</v>
      </c>
      <c r="E220" s="579"/>
      <c r="F220" s="579"/>
      <c r="G220" s="579"/>
      <c r="H220" s="579"/>
      <c r="I220" s="579"/>
      <c r="J220" s="579"/>
      <c r="K220" s="580"/>
      <c r="L220" s="224"/>
      <c r="M220" s="569">
        <v>450000</v>
      </c>
      <c r="N220" s="570"/>
      <c r="O220" s="571"/>
      <c r="P220" s="569">
        <v>450000</v>
      </c>
      <c r="Q220" s="570"/>
      <c r="R220" s="571"/>
      <c r="S220" s="569">
        <v>164495.9</v>
      </c>
      <c r="T220" s="570"/>
      <c r="U220" s="571"/>
      <c r="V220" s="569">
        <v>0</v>
      </c>
      <c r="W220" s="570"/>
      <c r="X220" s="571"/>
      <c r="Y220" s="569">
        <v>0</v>
      </c>
      <c r="Z220" s="570"/>
      <c r="AA220" s="571"/>
      <c r="AB220" s="569">
        <v>164495.9</v>
      </c>
      <c r="AC220" s="570"/>
      <c r="AD220" s="571"/>
      <c r="AE220" s="569">
        <v>0</v>
      </c>
      <c r="AF220" s="570"/>
      <c r="AG220" s="571"/>
      <c r="AH220" s="569">
        <v>0</v>
      </c>
      <c r="AI220" s="570"/>
      <c r="AJ220" s="572"/>
      <c r="AK220" s="213"/>
      <c r="AL220" s="212" t="s">
        <v>616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>
      <c r="B221" s="210" t="s">
        <v>129</v>
      </c>
      <c r="C221" s="92" t="s">
        <v>29</v>
      </c>
      <c r="D221" s="573" t="s">
        <v>313</v>
      </c>
      <c r="E221" s="574"/>
      <c r="F221" s="574"/>
      <c r="G221" s="574"/>
      <c r="H221" s="574"/>
      <c r="I221" s="574"/>
      <c r="J221" s="574"/>
      <c r="K221" s="574"/>
      <c r="L221" s="221"/>
      <c r="M221" s="575">
        <v>450000</v>
      </c>
      <c r="N221" s="576"/>
      <c r="O221" s="577"/>
      <c r="P221" s="575">
        <v>450000</v>
      </c>
      <c r="Q221" s="576"/>
      <c r="R221" s="577"/>
      <c r="S221" s="575">
        <v>164495.9</v>
      </c>
      <c r="T221" s="576"/>
      <c r="U221" s="577"/>
      <c r="V221" s="575">
        <v>0</v>
      </c>
      <c r="W221" s="576"/>
      <c r="X221" s="577"/>
      <c r="Y221" s="575">
        <v>0</v>
      </c>
      <c r="Z221" s="576"/>
      <c r="AA221" s="577"/>
      <c r="AB221" s="565">
        <f>S221+V221+Y221</f>
        <v>164495.9</v>
      </c>
      <c r="AC221" s="566"/>
      <c r="AD221" s="567"/>
      <c r="AE221" s="565">
        <v>285504.09999999998</v>
      </c>
      <c r="AF221" s="566"/>
      <c r="AG221" s="567"/>
      <c r="AH221" s="565">
        <v>285504.09999999998</v>
      </c>
      <c r="AI221" s="566"/>
      <c r="AJ221" s="568"/>
      <c r="AK221" s="34"/>
      <c r="AL221" s="202" t="s">
        <v>313</v>
      </c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</row>
    <row r="222" spans="2:50" s="68" customFormat="1">
      <c r="B222" s="223"/>
      <c r="C222" s="217" t="s">
        <v>29</v>
      </c>
      <c r="D222" s="558" t="s">
        <v>619</v>
      </c>
      <c r="E222" s="559"/>
      <c r="F222" s="559"/>
      <c r="G222" s="559"/>
      <c r="H222" s="559"/>
      <c r="I222" s="559"/>
      <c r="J222" s="559"/>
      <c r="K222" s="581"/>
      <c r="L222" s="222"/>
      <c r="M222" s="561">
        <v>250900</v>
      </c>
      <c r="N222" s="562"/>
      <c r="O222" s="563"/>
      <c r="P222" s="561">
        <v>250900</v>
      </c>
      <c r="Q222" s="562"/>
      <c r="R222" s="563"/>
      <c r="S222" s="561">
        <v>43427</v>
      </c>
      <c r="T222" s="562"/>
      <c r="U222" s="563"/>
      <c r="V222" s="561">
        <v>0</v>
      </c>
      <c r="W222" s="562"/>
      <c r="X222" s="563"/>
      <c r="Y222" s="561">
        <v>0</v>
      </c>
      <c r="Z222" s="562"/>
      <c r="AA222" s="563"/>
      <c r="AB222" s="561">
        <v>43427</v>
      </c>
      <c r="AC222" s="562"/>
      <c r="AD222" s="563"/>
      <c r="AE222" s="561">
        <v>0</v>
      </c>
      <c r="AF222" s="562"/>
      <c r="AG222" s="563"/>
      <c r="AH222" s="561">
        <v>0</v>
      </c>
      <c r="AI222" s="562"/>
      <c r="AJ222" s="564"/>
      <c r="AK222" s="213"/>
      <c r="AL222" s="212" t="s">
        <v>618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</row>
    <row r="223" spans="2:50" s="68" customFormat="1">
      <c r="B223" s="226" t="s">
        <v>466</v>
      </c>
      <c r="C223" s="225" t="s">
        <v>29</v>
      </c>
      <c r="D223" s="578" t="s">
        <v>621</v>
      </c>
      <c r="E223" s="579"/>
      <c r="F223" s="579"/>
      <c r="G223" s="579"/>
      <c r="H223" s="579"/>
      <c r="I223" s="579"/>
      <c r="J223" s="579"/>
      <c r="K223" s="580"/>
      <c r="L223" s="224"/>
      <c r="M223" s="569">
        <v>250900</v>
      </c>
      <c r="N223" s="570"/>
      <c r="O223" s="571"/>
      <c r="P223" s="569">
        <v>250900</v>
      </c>
      <c r="Q223" s="570"/>
      <c r="R223" s="571"/>
      <c r="S223" s="569">
        <v>43427</v>
      </c>
      <c r="T223" s="570"/>
      <c r="U223" s="571"/>
      <c r="V223" s="569">
        <v>0</v>
      </c>
      <c r="W223" s="570"/>
      <c r="X223" s="571"/>
      <c r="Y223" s="569">
        <v>0</v>
      </c>
      <c r="Z223" s="570"/>
      <c r="AA223" s="571"/>
      <c r="AB223" s="569">
        <v>43427</v>
      </c>
      <c r="AC223" s="570"/>
      <c r="AD223" s="571"/>
      <c r="AE223" s="569">
        <v>0</v>
      </c>
      <c r="AF223" s="570"/>
      <c r="AG223" s="571"/>
      <c r="AH223" s="569">
        <v>0</v>
      </c>
      <c r="AI223" s="570"/>
      <c r="AJ223" s="572"/>
      <c r="AK223" s="213"/>
      <c r="AL223" s="212" t="s">
        <v>620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>
      <c r="B224" s="226" t="s">
        <v>470</v>
      </c>
      <c r="C224" s="225" t="s">
        <v>29</v>
      </c>
      <c r="D224" s="578" t="s">
        <v>623</v>
      </c>
      <c r="E224" s="579"/>
      <c r="F224" s="579"/>
      <c r="G224" s="579"/>
      <c r="H224" s="579"/>
      <c r="I224" s="579"/>
      <c r="J224" s="579"/>
      <c r="K224" s="580"/>
      <c r="L224" s="224"/>
      <c r="M224" s="569">
        <v>250900</v>
      </c>
      <c r="N224" s="570"/>
      <c r="O224" s="571"/>
      <c r="P224" s="569">
        <v>250900</v>
      </c>
      <c r="Q224" s="570"/>
      <c r="R224" s="571"/>
      <c r="S224" s="569">
        <v>43427</v>
      </c>
      <c r="T224" s="570"/>
      <c r="U224" s="571"/>
      <c r="V224" s="569">
        <v>0</v>
      </c>
      <c r="W224" s="570"/>
      <c r="X224" s="571"/>
      <c r="Y224" s="569">
        <v>0</v>
      </c>
      <c r="Z224" s="570"/>
      <c r="AA224" s="571"/>
      <c r="AB224" s="569">
        <v>43427</v>
      </c>
      <c r="AC224" s="570"/>
      <c r="AD224" s="571"/>
      <c r="AE224" s="569">
        <v>0</v>
      </c>
      <c r="AF224" s="570"/>
      <c r="AG224" s="571"/>
      <c r="AH224" s="569">
        <v>0</v>
      </c>
      <c r="AI224" s="570"/>
      <c r="AJ224" s="572"/>
      <c r="AK224" s="213"/>
      <c r="AL224" s="212" t="s">
        <v>622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 ht="21">
      <c r="B225" s="210" t="s">
        <v>136</v>
      </c>
      <c r="C225" s="92" t="s">
        <v>29</v>
      </c>
      <c r="D225" s="573" t="s">
        <v>315</v>
      </c>
      <c r="E225" s="574"/>
      <c r="F225" s="574"/>
      <c r="G225" s="574"/>
      <c r="H225" s="574"/>
      <c r="I225" s="574"/>
      <c r="J225" s="574"/>
      <c r="K225" s="574"/>
      <c r="L225" s="221"/>
      <c r="M225" s="575">
        <v>250900</v>
      </c>
      <c r="N225" s="576"/>
      <c r="O225" s="577"/>
      <c r="P225" s="575">
        <v>250900</v>
      </c>
      <c r="Q225" s="576"/>
      <c r="R225" s="577"/>
      <c r="S225" s="575">
        <v>43427</v>
      </c>
      <c r="T225" s="576"/>
      <c r="U225" s="577"/>
      <c r="V225" s="575">
        <v>0</v>
      </c>
      <c r="W225" s="576"/>
      <c r="X225" s="577"/>
      <c r="Y225" s="575">
        <v>0</v>
      </c>
      <c r="Z225" s="576"/>
      <c r="AA225" s="577"/>
      <c r="AB225" s="565">
        <f>S225+V225+Y225</f>
        <v>43427</v>
      </c>
      <c r="AC225" s="566"/>
      <c r="AD225" s="567"/>
      <c r="AE225" s="565">
        <v>207473</v>
      </c>
      <c r="AF225" s="566"/>
      <c r="AG225" s="567"/>
      <c r="AH225" s="565">
        <v>207473</v>
      </c>
      <c r="AI225" s="566"/>
      <c r="AJ225" s="568"/>
      <c r="AK225" s="34"/>
      <c r="AL225" s="202" t="s">
        <v>315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8" customFormat="1">
      <c r="B226" s="223"/>
      <c r="C226" s="217" t="s">
        <v>29</v>
      </c>
      <c r="D226" s="558" t="s">
        <v>625</v>
      </c>
      <c r="E226" s="559"/>
      <c r="F226" s="559"/>
      <c r="G226" s="559"/>
      <c r="H226" s="559"/>
      <c r="I226" s="559"/>
      <c r="J226" s="559"/>
      <c r="K226" s="581"/>
      <c r="L226" s="222"/>
      <c r="M226" s="561">
        <v>2231423.12</v>
      </c>
      <c r="N226" s="562"/>
      <c r="O226" s="563"/>
      <c r="P226" s="561">
        <v>2231423.12</v>
      </c>
      <c r="Q226" s="562"/>
      <c r="R226" s="563"/>
      <c r="S226" s="561">
        <v>0</v>
      </c>
      <c r="T226" s="562"/>
      <c r="U226" s="563"/>
      <c r="V226" s="561">
        <v>0</v>
      </c>
      <c r="W226" s="562"/>
      <c r="X226" s="563"/>
      <c r="Y226" s="561">
        <v>0</v>
      </c>
      <c r="Z226" s="562"/>
      <c r="AA226" s="563"/>
      <c r="AB226" s="561">
        <v>0</v>
      </c>
      <c r="AC226" s="562"/>
      <c r="AD226" s="563"/>
      <c r="AE226" s="561">
        <v>0</v>
      </c>
      <c r="AF226" s="562"/>
      <c r="AG226" s="563"/>
      <c r="AH226" s="561">
        <v>0</v>
      </c>
      <c r="AI226" s="562"/>
      <c r="AJ226" s="564"/>
      <c r="AK226" s="213"/>
      <c r="AL226" s="212" t="s">
        <v>624</v>
      </c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</row>
    <row r="227" spans="2:50" s="68" customFormat="1">
      <c r="B227" s="226" t="s">
        <v>466</v>
      </c>
      <c r="C227" s="225" t="s">
        <v>29</v>
      </c>
      <c r="D227" s="578" t="s">
        <v>626</v>
      </c>
      <c r="E227" s="579"/>
      <c r="F227" s="579"/>
      <c r="G227" s="579"/>
      <c r="H227" s="579"/>
      <c r="I227" s="579"/>
      <c r="J227" s="579"/>
      <c r="K227" s="580"/>
      <c r="L227" s="224"/>
      <c r="M227" s="569">
        <v>2231423.12</v>
      </c>
      <c r="N227" s="570"/>
      <c r="O227" s="571"/>
      <c r="P227" s="569">
        <v>2231423.12</v>
      </c>
      <c r="Q227" s="570"/>
      <c r="R227" s="571"/>
      <c r="S227" s="569">
        <v>0</v>
      </c>
      <c r="T227" s="570"/>
      <c r="U227" s="571"/>
      <c r="V227" s="569">
        <v>0</v>
      </c>
      <c r="W227" s="570"/>
      <c r="X227" s="571"/>
      <c r="Y227" s="569">
        <v>0</v>
      </c>
      <c r="Z227" s="570"/>
      <c r="AA227" s="571"/>
      <c r="AB227" s="569">
        <v>0</v>
      </c>
      <c r="AC227" s="570"/>
      <c r="AD227" s="571"/>
      <c r="AE227" s="569">
        <v>0</v>
      </c>
      <c r="AF227" s="570"/>
      <c r="AG227" s="571"/>
      <c r="AH227" s="569">
        <v>0</v>
      </c>
      <c r="AI227" s="570"/>
      <c r="AJ227" s="572"/>
      <c r="AK227" s="213"/>
      <c r="AL227" s="212" t="s">
        <v>627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>
      <c r="B228" s="226" t="s">
        <v>470</v>
      </c>
      <c r="C228" s="225" t="s">
        <v>29</v>
      </c>
      <c r="D228" s="578" t="s">
        <v>629</v>
      </c>
      <c r="E228" s="579"/>
      <c r="F228" s="579"/>
      <c r="G228" s="579"/>
      <c r="H228" s="579"/>
      <c r="I228" s="579"/>
      <c r="J228" s="579"/>
      <c r="K228" s="580"/>
      <c r="L228" s="224"/>
      <c r="M228" s="569">
        <v>2231423.12</v>
      </c>
      <c r="N228" s="570"/>
      <c r="O228" s="571"/>
      <c r="P228" s="569">
        <v>2231423.12</v>
      </c>
      <c r="Q228" s="570"/>
      <c r="R228" s="571"/>
      <c r="S228" s="569">
        <v>0</v>
      </c>
      <c r="T228" s="570"/>
      <c r="U228" s="571"/>
      <c r="V228" s="569">
        <v>0</v>
      </c>
      <c r="W228" s="570"/>
      <c r="X228" s="571"/>
      <c r="Y228" s="569">
        <v>0</v>
      </c>
      <c r="Z228" s="570"/>
      <c r="AA228" s="571"/>
      <c r="AB228" s="569">
        <v>0</v>
      </c>
      <c r="AC228" s="570"/>
      <c r="AD228" s="571"/>
      <c r="AE228" s="569">
        <v>0</v>
      </c>
      <c r="AF228" s="570"/>
      <c r="AG228" s="571"/>
      <c r="AH228" s="569">
        <v>0</v>
      </c>
      <c r="AI228" s="570"/>
      <c r="AJ228" s="572"/>
      <c r="AK228" s="213"/>
      <c r="AL228" s="212" t="s">
        <v>628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>
      <c r="B229" s="210" t="s">
        <v>135</v>
      </c>
      <c r="C229" s="92" t="s">
        <v>29</v>
      </c>
      <c r="D229" s="573" t="s">
        <v>317</v>
      </c>
      <c r="E229" s="574"/>
      <c r="F229" s="574"/>
      <c r="G229" s="574"/>
      <c r="H229" s="574"/>
      <c r="I229" s="574"/>
      <c r="J229" s="574"/>
      <c r="K229" s="574"/>
      <c r="L229" s="221"/>
      <c r="M229" s="575">
        <v>2231423.12</v>
      </c>
      <c r="N229" s="576"/>
      <c r="O229" s="577"/>
      <c r="P229" s="575">
        <v>2231423.12</v>
      </c>
      <c r="Q229" s="576"/>
      <c r="R229" s="577"/>
      <c r="S229" s="575">
        <v>0</v>
      </c>
      <c r="T229" s="576"/>
      <c r="U229" s="577"/>
      <c r="V229" s="575">
        <v>0</v>
      </c>
      <c r="W229" s="576"/>
      <c r="X229" s="577"/>
      <c r="Y229" s="575">
        <v>0</v>
      </c>
      <c r="Z229" s="576"/>
      <c r="AA229" s="577"/>
      <c r="AB229" s="565">
        <f>S229+V229+Y229</f>
        <v>0</v>
      </c>
      <c r="AC229" s="566"/>
      <c r="AD229" s="567"/>
      <c r="AE229" s="565">
        <v>2231423.12</v>
      </c>
      <c r="AF229" s="566"/>
      <c r="AG229" s="567"/>
      <c r="AH229" s="565">
        <v>2231423.12</v>
      </c>
      <c r="AI229" s="566"/>
      <c r="AJ229" s="568"/>
      <c r="AK229" s="34"/>
      <c r="AL229" s="202" t="s">
        <v>317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spans="2:50" s="68" customFormat="1">
      <c r="B230" s="223"/>
      <c r="C230" s="217" t="s">
        <v>29</v>
      </c>
      <c r="D230" s="558" t="s">
        <v>631</v>
      </c>
      <c r="E230" s="559"/>
      <c r="F230" s="559"/>
      <c r="G230" s="559"/>
      <c r="H230" s="559"/>
      <c r="I230" s="559"/>
      <c r="J230" s="559"/>
      <c r="K230" s="581"/>
      <c r="L230" s="222"/>
      <c r="M230" s="561">
        <v>27345659.940000001</v>
      </c>
      <c r="N230" s="562"/>
      <c r="O230" s="563"/>
      <c r="P230" s="561">
        <v>27345659.940000001</v>
      </c>
      <c r="Q230" s="562"/>
      <c r="R230" s="563"/>
      <c r="S230" s="561">
        <v>16730381.52</v>
      </c>
      <c r="T230" s="562"/>
      <c r="U230" s="563"/>
      <c r="V230" s="561">
        <v>0</v>
      </c>
      <c r="W230" s="562"/>
      <c r="X230" s="563"/>
      <c r="Y230" s="561">
        <v>0</v>
      </c>
      <c r="Z230" s="562"/>
      <c r="AA230" s="563"/>
      <c r="AB230" s="561">
        <v>16730381.52</v>
      </c>
      <c r="AC230" s="562"/>
      <c r="AD230" s="563"/>
      <c r="AE230" s="561">
        <v>0</v>
      </c>
      <c r="AF230" s="562"/>
      <c r="AG230" s="563"/>
      <c r="AH230" s="561">
        <v>0</v>
      </c>
      <c r="AI230" s="562"/>
      <c r="AJ230" s="564"/>
      <c r="AK230" s="213"/>
      <c r="AL230" s="212" t="s">
        <v>630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</row>
    <row r="231" spans="2:50" s="68" customFormat="1" ht="31.2">
      <c r="B231" s="226" t="s">
        <v>633</v>
      </c>
      <c r="C231" s="225" t="s">
        <v>29</v>
      </c>
      <c r="D231" s="578" t="s">
        <v>634</v>
      </c>
      <c r="E231" s="579"/>
      <c r="F231" s="579"/>
      <c r="G231" s="579"/>
      <c r="H231" s="579"/>
      <c r="I231" s="579"/>
      <c r="J231" s="579"/>
      <c r="K231" s="580"/>
      <c r="L231" s="224"/>
      <c r="M231" s="569">
        <v>12554543.16</v>
      </c>
      <c r="N231" s="570"/>
      <c r="O231" s="571"/>
      <c r="P231" s="569">
        <v>12554543.16</v>
      </c>
      <c r="Q231" s="570"/>
      <c r="R231" s="571"/>
      <c r="S231" s="569">
        <v>12554543.16</v>
      </c>
      <c r="T231" s="570"/>
      <c r="U231" s="571"/>
      <c r="V231" s="569">
        <v>0</v>
      </c>
      <c r="W231" s="570"/>
      <c r="X231" s="571"/>
      <c r="Y231" s="569">
        <v>0</v>
      </c>
      <c r="Z231" s="570"/>
      <c r="AA231" s="571"/>
      <c r="AB231" s="569">
        <v>12554543.16</v>
      </c>
      <c r="AC231" s="570"/>
      <c r="AD231" s="571"/>
      <c r="AE231" s="569">
        <v>0</v>
      </c>
      <c r="AF231" s="570"/>
      <c r="AG231" s="571"/>
      <c r="AH231" s="569">
        <v>0</v>
      </c>
      <c r="AI231" s="570"/>
      <c r="AJ231" s="572"/>
      <c r="AK231" s="213"/>
      <c r="AL231" s="212" t="s">
        <v>632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>
      <c r="B232" s="226" t="s">
        <v>636</v>
      </c>
      <c r="C232" s="225" t="s">
        <v>29</v>
      </c>
      <c r="D232" s="578" t="s">
        <v>637</v>
      </c>
      <c r="E232" s="579"/>
      <c r="F232" s="579"/>
      <c r="G232" s="579"/>
      <c r="H232" s="579"/>
      <c r="I232" s="579"/>
      <c r="J232" s="579"/>
      <c r="K232" s="580"/>
      <c r="L232" s="224"/>
      <c r="M232" s="569">
        <v>12554543.16</v>
      </c>
      <c r="N232" s="570"/>
      <c r="O232" s="571"/>
      <c r="P232" s="569">
        <v>12554543.16</v>
      </c>
      <c r="Q232" s="570"/>
      <c r="R232" s="571"/>
      <c r="S232" s="569">
        <v>12554543.16</v>
      </c>
      <c r="T232" s="570"/>
      <c r="U232" s="571"/>
      <c r="V232" s="569">
        <v>0</v>
      </c>
      <c r="W232" s="570"/>
      <c r="X232" s="571"/>
      <c r="Y232" s="569">
        <v>0</v>
      </c>
      <c r="Z232" s="570"/>
      <c r="AA232" s="571"/>
      <c r="AB232" s="569">
        <v>12554543.16</v>
      </c>
      <c r="AC232" s="570"/>
      <c r="AD232" s="571"/>
      <c r="AE232" s="569">
        <v>0</v>
      </c>
      <c r="AF232" s="570"/>
      <c r="AG232" s="571"/>
      <c r="AH232" s="569">
        <v>0</v>
      </c>
      <c r="AI232" s="570"/>
      <c r="AJ232" s="572"/>
      <c r="AK232" s="213"/>
      <c r="AL232" s="212" t="s">
        <v>635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</row>
    <row r="233" spans="2:50" s="68" customFormat="1" ht="41.4">
      <c r="B233" s="210" t="s">
        <v>169</v>
      </c>
      <c r="C233" s="92" t="s">
        <v>29</v>
      </c>
      <c r="D233" s="573" t="s">
        <v>319</v>
      </c>
      <c r="E233" s="574"/>
      <c r="F233" s="574"/>
      <c r="G233" s="574"/>
      <c r="H233" s="574"/>
      <c r="I233" s="574"/>
      <c r="J233" s="574"/>
      <c r="K233" s="574"/>
      <c r="L233" s="221"/>
      <c r="M233" s="575">
        <v>12554543.16</v>
      </c>
      <c r="N233" s="576"/>
      <c r="O233" s="577"/>
      <c r="P233" s="575">
        <v>12554543.16</v>
      </c>
      <c r="Q233" s="576"/>
      <c r="R233" s="577"/>
      <c r="S233" s="575">
        <v>12554543.16</v>
      </c>
      <c r="T233" s="576"/>
      <c r="U233" s="577"/>
      <c r="V233" s="575">
        <v>0</v>
      </c>
      <c r="W233" s="576"/>
      <c r="X233" s="577"/>
      <c r="Y233" s="575">
        <v>0</v>
      </c>
      <c r="Z233" s="576"/>
      <c r="AA233" s="577"/>
      <c r="AB233" s="565">
        <f>S233+V233+Y233</f>
        <v>12554543.16</v>
      </c>
      <c r="AC233" s="566"/>
      <c r="AD233" s="567"/>
      <c r="AE233" s="565">
        <v>0</v>
      </c>
      <c r="AF233" s="566"/>
      <c r="AG233" s="567"/>
      <c r="AH233" s="565">
        <v>0</v>
      </c>
      <c r="AI233" s="566"/>
      <c r="AJ233" s="568"/>
      <c r="AK233" s="34"/>
      <c r="AL233" s="202" t="s">
        <v>319</v>
      </c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</row>
    <row r="234" spans="2:50" s="68" customFormat="1">
      <c r="B234" s="226" t="s">
        <v>466</v>
      </c>
      <c r="C234" s="225" t="s">
        <v>29</v>
      </c>
      <c r="D234" s="578" t="s">
        <v>639</v>
      </c>
      <c r="E234" s="579"/>
      <c r="F234" s="579"/>
      <c r="G234" s="579"/>
      <c r="H234" s="579"/>
      <c r="I234" s="579"/>
      <c r="J234" s="579"/>
      <c r="K234" s="580"/>
      <c r="L234" s="224"/>
      <c r="M234" s="569">
        <v>14791116.779999999</v>
      </c>
      <c r="N234" s="570"/>
      <c r="O234" s="571"/>
      <c r="P234" s="569">
        <v>14791116.779999999</v>
      </c>
      <c r="Q234" s="570"/>
      <c r="R234" s="571"/>
      <c r="S234" s="569">
        <v>4175838.36</v>
      </c>
      <c r="T234" s="570"/>
      <c r="U234" s="571"/>
      <c r="V234" s="569">
        <v>0</v>
      </c>
      <c r="W234" s="570"/>
      <c r="X234" s="571"/>
      <c r="Y234" s="569">
        <v>0</v>
      </c>
      <c r="Z234" s="570"/>
      <c r="AA234" s="571"/>
      <c r="AB234" s="569">
        <v>4175838.36</v>
      </c>
      <c r="AC234" s="570"/>
      <c r="AD234" s="571"/>
      <c r="AE234" s="569">
        <v>0</v>
      </c>
      <c r="AF234" s="570"/>
      <c r="AG234" s="571"/>
      <c r="AH234" s="569">
        <v>0</v>
      </c>
      <c r="AI234" s="570"/>
      <c r="AJ234" s="572"/>
      <c r="AK234" s="213"/>
      <c r="AL234" s="212" t="s">
        <v>638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</row>
    <row r="235" spans="2:50" s="68" customFormat="1">
      <c r="B235" s="226" t="s">
        <v>470</v>
      </c>
      <c r="C235" s="225" t="s">
        <v>29</v>
      </c>
      <c r="D235" s="578" t="s">
        <v>640</v>
      </c>
      <c r="E235" s="579"/>
      <c r="F235" s="579"/>
      <c r="G235" s="579"/>
      <c r="H235" s="579"/>
      <c r="I235" s="579"/>
      <c r="J235" s="579"/>
      <c r="K235" s="580"/>
      <c r="L235" s="224"/>
      <c r="M235" s="569">
        <v>14791116.779999999</v>
      </c>
      <c r="N235" s="570"/>
      <c r="O235" s="571"/>
      <c r="P235" s="569">
        <v>14791116.779999999</v>
      </c>
      <c r="Q235" s="570"/>
      <c r="R235" s="571"/>
      <c r="S235" s="569">
        <v>4175838.36</v>
      </c>
      <c r="T235" s="570"/>
      <c r="U235" s="571"/>
      <c r="V235" s="569">
        <v>0</v>
      </c>
      <c r="W235" s="570"/>
      <c r="X235" s="571"/>
      <c r="Y235" s="569">
        <v>0</v>
      </c>
      <c r="Z235" s="570"/>
      <c r="AA235" s="571"/>
      <c r="AB235" s="569">
        <v>4175838.36</v>
      </c>
      <c r="AC235" s="570"/>
      <c r="AD235" s="571"/>
      <c r="AE235" s="569">
        <v>0</v>
      </c>
      <c r="AF235" s="570"/>
      <c r="AG235" s="571"/>
      <c r="AH235" s="569">
        <v>0</v>
      </c>
      <c r="AI235" s="570"/>
      <c r="AJ235" s="572"/>
      <c r="AK235" s="213"/>
      <c r="AL235" s="212" t="s">
        <v>641</v>
      </c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</row>
    <row r="236" spans="2:50" s="68" customFormat="1">
      <c r="B236" s="210" t="s">
        <v>135</v>
      </c>
      <c r="C236" s="92" t="s">
        <v>29</v>
      </c>
      <c r="D236" s="573" t="s">
        <v>320</v>
      </c>
      <c r="E236" s="574"/>
      <c r="F236" s="574"/>
      <c r="G236" s="574"/>
      <c r="H236" s="574"/>
      <c r="I236" s="574"/>
      <c r="J236" s="574"/>
      <c r="K236" s="574"/>
      <c r="L236" s="221"/>
      <c r="M236" s="575">
        <v>14791116.779999999</v>
      </c>
      <c r="N236" s="576"/>
      <c r="O236" s="577"/>
      <c r="P236" s="575">
        <v>14791116.779999999</v>
      </c>
      <c r="Q236" s="576"/>
      <c r="R236" s="577"/>
      <c r="S236" s="575">
        <v>4175838.36</v>
      </c>
      <c r="T236" s="576"/>
      <c r="U236" s="577"/>
      <c r="V236" s="575">
        <v>0</v>
      </c>
      <c r="W236" s="576"/>
      <c r="X236" s="577"/>
      <c r="Y236" s="575">
        <v>0</v>
      </c>
      <c r="Z236" s="576"/>
      <c r="AA236" s="577"/>
      <c r="AB236" s="565">
        <f>S236+V236+Y236</f>
        <v>4175838.36</v>
      </c>
      <c r="AC236" s="566"/>
      <c r="AD236" s="567"/>
      <c r="AE236" s="565">
        <v>10615278.42</v>
      </c>
      <c r="AF236" s="566"/>
      <c r="AG236" s="567"/>
      <c r="AH236" s="565">
        <v>10615278.42</v>
      </c>
      <c r="AI236" s="566"/>
      <c r="AJ236" s="568"/>
      <c r="AK236" s="34"/>
      <c r="AL236" s="202" t="s">
        <v>320</v>
      </c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</row>
    <row r="237" spans="2:50" s="68" customFormat="1">
      <c r="B237" s="223"/>
      <c r="C237" s="217" t="s">
        <v>29</v>
      </c>
      <c r="D237" s="558" t="s">
        <v>643</v>
      </c>
      <c r="E237" s="559"/>
      <c r="F237" s="559"/>
      <c r="G237" s="559"/>
      <c r="H237" s="559"/>
      <c r="I237" s="559"/>
      <c r="J237" s="559"/>
      <c r="K237" s="581"/>
      <c r="L237" s="222"/>
      <c r="M237" s="561">
        <v>845742.06</v>
      </c>
      <c r="N237" s="562"/>
      <c r="O237" s="563"/>
      <c r="P237" s="561">
        <v>845742.06</v>
      </c>
      <c r="Q237" s="562"/>
      <c r="R237" s="563"/>
      <c r="S237" s="561">
        <v>517434.48</v>
      </c>
      <c r="T237" s="562"/>
      <c r="U237" s="563"/>
      <c r="V237" s="561">
        <v>0</v>
      </c>
      <c r="W237" s="562"/>
      <c r="X237" s="563"/>
      <c r="Y237" s="561">
        <v>0</v>
      </c>
      <c r="Z237" s="562"/>
      <c r="AA237" s="563"/>
      <c r="AB237" s="561">
        <v>517434.48</v>
      </c>
      <c r="AC237" s="562"/>
      <c r="AD237" s="563"/>
      <c r="AE237" s="561">
        <v>0</v>
      </c>
      <c r="AF237" s="562"/>
      <c r="AG237" s="563"/>
      <c r="AH237" s="561">
        <v>0</v>
      </c>
      <c r="AI237" s="562"/>
      <c r="AJ237" s="564"/>
      <c r="AK237" s="213"/>
      <c r="AL237" s="212" t="s">
        <v>642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</row>
    <row r="238" spans="2:50" s="68" customFormat="1" ht="31.2">
      <c r="B238" s="226" t="s">
        <v>633</v>
      </c>
      <c r="C238" s="225" t="s">
        <v>29</v>
      </c>
      <c r="D238" s="578" t="s">
        <v>645</v>
      </c>
      <c r="E238" s="579"/>
      <c r="F238" s="579"/>
      <c r="G238" s="579"/>
      <c r="H238" s="579"/>
      <c r="I238" s="579"/>
      <c r="J238" s="579"/>
      <c r="K238" s="580"/>
      <c r="L238" s="224"/>
      <c r="M238" s="569">
        <v>388284.84</v>
      </c>
      <c r="N238" s="570"/>
      <c r="O238" s="571"/>
      <c r="P238" s="569">
        <v>388284.84</v>
      </c>
      <c r="Q238" s="570"/>
      <c r="R238" s="571"/>
      <c r="S238" s="569">
        <v>388284.84</v>
      </c>
      <c r="T238" s="570"/>
      <c r="U238" s="571"/>
      <c r="V238" s="569">
        <v>0</v>
      </c>
      <c r="W238" s="570"/>
      <c r="X238" s="571"/>
      <c r="Y238" s="569">
        <v>0</v>
      </c>
      <c r="Z238" s="570"/>
      <c r="AA238" s="571"/>
      <c r="AB238" s="569">
        <v>388284.84</v>
      </c>
      <c r="AC238" s="570"/>
      <c r="AD238" s="571"/>
      <c r="AE238" s="569">
        <v>0</v>
      </c>
      <c r="AF238" s="570"/>
      <c r="AG238" s="571"/>
      <c r="AH238" s="569">
        <v>0</v>
      </c>
      <c r="AI238" s="570"/>
      <c r="AJ238" s="572"/>
      <c r="AK238" s="213"/>
      <c r="AL238" s="212" t="s">
        <v>644</v>
      </c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</row>
    <row r="239" spans="2:50" s="68" customFormat="1">
      <c r="B239" s="226" t="s">
        <v>636</v>
      </c>
      <c r="C239" s="225" t="s">
        <v>29</v>
      </c>
      <c r="D239" s="578" t="s">
        <v>647</v>
      </c>
      <c r="E239" s="579"/>
      <c r="F239" s="579"/>
      <c r="G239" s="579"/>
      <c r="H239" s="579"/>
      <c r="I239" s="579"/>
      <c r="J239" s="579"/>
      <c r="K239" s="580"/>
      <c r="L239" s="224"/>
      <c r="M239" s="569">
        <v>388284.84</v>
      </c>
      <c r="N239" s="570"/>
      <c r="O239" s="571"/>
      <c r="P239" s="569">
        <v>388284.84</v>
      </c>
      <c r="Q239" s="570"/>
      <c r="R239" s="571"/>
      <c r="S239" s="569">
        <v>388284.84</v>
      </c>
      <c r="T239" s="570"/>
      <c r="U239" s="571"/>
      <c r="V239" s="569">
        <v>0</v>
      </c>
      <c r="W239" s="570"/>
      <c r="X239" s="571"/>
      <c r="Y239" s="569">
        <v>0</v>
      </c>
      <c r="Z239" s="570"/>
      <c r="AA239" s="571"/>
      <c r="AB239" s="569">
        <v>388284.84</v>
      </c>
      <c r="AC239" s="570"/>
      <c r="AD239" s="571"/>
      <c r="AE239" s="569">
        <v>0</v>
      </c>
      <c r="AF239" s="570"/>
      <c r="AG239" s="571"/>
      <c r="AH239" s="569">
        <v>0</v>
      </c>
      <c r="AI239" s="570"/>
      <c r="AJ239" s="572"/>
      <c r="AK239" s="213"/>
      <c r="AL239" s="212" t="s">
        <v>646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</row>
    <row r="240" spans="2:50" s="68" customFormat="1" ht="41.4">
      <c r="B240" s="210" t="s">
        <v>169</v>
      </c>
      <c r="C240" s="92" t="s">
        <v>29</v>
      </c>
      <c r="D240" s="573" t="s">
        <v>322</v>
      </c>
      <c r="E240" s="574"/>
      <c r="F240" s="574"/>
      <c r="G240" s="574"/>
      <c r="H240" s="574"/>
      <c r="I240" s="574"/>
      <c r="J240" s="574"/>
      <c r="K240" s="574"/>
      <c r="L240" s="221"/>
      <c r="M240" s="575">
        <v>388284.84</v>
      </c>
      <c r="N240" s="576"/>
      <c r="O240" s="577"/>
      <c r="P240" s="575">
        <v>388284.84</v>
      </c>
      <c r="Q240" s="576"/>
      <c r="R240" s="577"/>
      <c r="S240" s="575">
        <v>388284.84</v>
      </c>
      <c r="T240" s="576"/>
      <c r="U240" s="577"/>
      <c r="V240" s="575">
        <v>0</v>
      </c>
      <c r="W240" s="576"/>
      <c r="X240" s="577"/>
      <c r="Y240" s="575">
        <v>0</v>
      </c>
      <c r="Z240" s="576"/>
      <c r="AA240" s="577"/>
      <c r="AB240" s="565">
        <f>S240+V240+Y240</f>
        <v>388284.84</v>
      </c>
      <c r="AC240" s="566"/>
      <c r="AD240" s="567"/>
      <c r="AE240" s="565">
        <v>0</v>
      </c>
      <c r="AF240" s="566"/>
      <c r="AG240" s="567"/>
      <c r="AH240" s="565">
        <v>0</v>
      </c>
      <c r="AI240" s="566"/>
      <c r="AJ240" s="568"/>
      <c r="AK240" s="34"/>
      <c r="AL240" s="202" t="s">
        <v>322</v>
      </c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</row>
    <row r="241" spans="2:50" s="68" customFormat="1">
      <c r="B241" s="226" t="s">
        <v>466</v>
      </c>
      <c r="C241" s="225" t="s">
        <v>29</v>
      </c>
      <c r="D241" s="578" t="s">
        <v>649</v>
      </c>
      <c r="E241" s="579"/>
      <c r="F241" s="579"/>
      <c r="G241" s="579"/>
      <c r="H241" s="579"/>
      <c r="I241" s="579"/>
      <c r="J241" s="579"/>
      <c r="K241" s="580"/>
      <c r="L241" s="224"/>
      <c r="M241" s="569">
        <v>457457.22</v>
      </c>
      <c r="N241" s="570"/>
      <c r="O241" s="571"/>
      <c r="P241" s="569">
        <v>457457.22</v>
      </c>
      <c r="Q241" s="570"/>
      <c r="R241" s="571"/>
      <c r="S241" s="569">
        <v>129149.64</v>
      </c>
      <c r="T241" s="570"/>
      <c r="U241" s="571"/>
      <c r="V241" s="569">
        <v>0</v>
      </c>
      <c r="W241" s="570"/>
      <c r="X241" s="571"/>
      <c r="Y241" s="569">
        <v>0</v>
      </c>
      <c r="Z241" s="570"/>
      <c r="AA241" s="571"/>
      <c r="AB241" s="569">
        <v>129149.64</v>
      </c>
      <c r="AC241" s="570"/>
      <c r="AD241" s="571"/>
      <c r="AE241" s="569">
        <v>0</v>
      </c>
      <c r="AF241" s="570"/>
      <c r="AG241" s="571"/>
      <c r="AH241" s="569">
        <v>0</v>
      </c>
      <c r="AI241" s="570"/>
      <c r="AJ241" s="572"/>
      <c r="AK241" s="213"/>
      <c r="AL241" s="212" t="s">
        <v>648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</row>
    <row r="242" spans="2:50" s="68" customFormat="1">
      <c r="B242" s="226" t="s">
        <v>470</v>
      </c>
      <c r="C242" s="225" t="s">
        <v>29</v>
      </c>
      <c r="D242" s="578" t="s">
        <v>651</v>
      </c>
      <c r="E242" s="579"/>
      <c r="F242" s="579"/>
      <c r="G242" s="579"/>
      <c r="H242" s="579"/>
      <c r="I242" s="579"/>
      <c r="J242" s="579"/>
      <c r="K242" s="580"/>
      <c r="L242" s="224"/>
      <c r="M242" s="569">
        <v>457457.22</v>
      </c>
      <c r="N242" s="570"/>
      <c r="O242" s="571"/>
      <c r="P242" s="569">
        <v>457457.22</v>
      </c>
      <c r="Q242" s="570"/>
      <c r="R242" s="571"/>
      <c r="S242" s="569">
        <v>129149.64</v>
      </c>
      <c r="T242" s="570"/>
      <c r="U242" s="571"/>
      <c r="V242" s="569">
        <v>0</v>
      </c>
      <c r="W242" s="570"/>
      <c r="X242" s="571"/>
      <c r="Y242" s="569">
        <v>0</v>
      </c>
      <c r="Z242" s="570"/>
      <c r="AA242" s="571"/>
      <c r="AB242" s="569">
        <v>129149.64</v>
      </c>
      <c r="AC242" s="570"/>
      <c r="AD242" s="571"/>
      <c r="AE242" s="569">
        <v>0</v>
      </c>
      <c r="AF242" s="570"/>
      <c r="AG242" s="571"/>
      <c r="AH242" s="569">
        <v>0</v>
      </c>
      <c r="AI242" s="570"/>
      <c r="AJ242" s="572"/>
      <c r="AK242" s="213"/>
      <c r="AL242" s="212" t="s">
        <v>650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>
      <c r="B243" s="210" t="s">
        <v>135</v>
      </c>
      <c r="C243" s="92" t="s">
        <v>29</v>
      </c>
      <c r="D243" s="573" t="s">
        <v>323</v>
      </c>
      <c r="E243" s="574"/>
      <c r="F243" s="574"/>
      <c r="G243" s="574"/>
      <c r="H243" s="574"/>
      <c r="I243" s="574"/>
      <c r="J243" s="574"/>
      <c r="K243" s="574"/>
      <c r="L243" s="221"/>
      <c r="M243" s="575">
        <v>457457.22</v>
      </c>
      <c r="N243" s="576"/>
      <c r="O243" s="577"/>
      <c r="P243" s="575">
        <v>457457.22</v>
      </c>
      <c r="Q243" s="576"/>
      <c r="R243" s="577"/>
      <c r="S243" s="575">
        <v>129149.64</v>
      </c>
      <c r="T243" s="576"/>
      <c r="U243" s="577"/>
      <c r="V243" s="575">
        <v>0</v>
      </c>
      <c r="W243" s="576"/>
      <c r="X243" s="577"/>
      <c r="Y243" s="575">
        <v>0</v>
      </c>
      <c r="Z243" s="576"/>
      <c r="AA243" s="577"/>
      <c r="AB243" s="565">
        <f>S243+V243+Y243</f>
        <v>129149.64</v>
      </c>
      <c r="AC243" s="566"/>
      <c r="AD243" s="567"/>
      <c r="AE243" s="565">
        <v>328307.58</v>
      </c>
      <c r="AF243" s="566"/>
      <c r="AG243" s="567"/>
      <c r="AH243" s="565">
        <v>328307.58</v>
      </c>
      <c r="AI243" s="566"/>
      <c r="AJ243" s="568"/>
      <c r="AK243" s="34"/>
      <c r="AL243" s="202" t="s">
        <v>323</v>
      </c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</row>
    <row r="244" spans="2:50" s="68" customFormat="1">
      <c r="B244" s="223"/>
      <c r="C244" s="217" t="s">
        <v>29</v>
      </c>
      <c r="D244" s="558" t="s">
        <v>653</v>
      </c>
      <c r="E244" s="559"/>
      <c r="F244" s="559"/>
      <c r="G244" s="559"/>
      <c r="H244" s="559"/>
      <c r="I244" s="559"/>
      <c r="J244" s="559"/>
      <c r="K244" s="581"/>
      <c r="L244" s="222"/>
      <c r="M244" s="561">
        <v>2768576.88</v>
      </c>
      <c r="N244" s="562"/>
      <c r="O244" s="563"/>
      <c r="P244" s="561">
        <v>2768576.88</v>
      </c>
      <c r="Q244" s="562"/>
      <c r="R244" s="563"/>
      <c r="S244" s="561">
        <v>2768576.88</v>
      </c>
      <c r="T244" s="562"/>
      <c r="U244" s="563"/>
      <c r="V244" s="561">
        <v>0</v>
      </c>
      <c r="W244" s="562"/>
      <c r="X244" s="563"/>
      <c r="Y244" s="561">
        <v>0</v>
      </c>
      <c r="Z244" s="562"/>
      <c r="AA244" s="563"/>
      <c r="AB244" s="561">
        <v>2768576.88</v>
      </c>
      <c r="AC244" s="562"/>
      <c r="AD244" s="563"/>
      <c r="AE244" s="561">
        <v>0</v>
      </c>
      <c r="AF244" s="562"/>
      <c r="AG244" s="563"/>
      <c r="AH244" s="561">
        <v>0</v>
      </c>
      <c r="AI244" s="562"/>
      <c r="AJ244" s="564"/>
      <c r="AK244" s="213"/>
      <c r="AL244" s="212" t="s">
        <v>652</v>
      </c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</row>
    <row r="245" spans="2:50" s="68" customFormat="1" ht="31.2">
      <c r="B245" s="226" t="s">
        <v>633</v>
      </c>
      <c r="C245" s="225" t="s">
        <v>29</v>
      </c>
      <c r="D245" s="578" t="s">
        <v>655</v>
      </c>
      <c r="E245" s="579"/>
      <c r="F245" s="579"/>
      <c r="G245" s="579"/>
      <c r="H245" s="579"/>
      <c r="I245" s="579"/>
      <c r="J245" s="579"/>
      <c r="K245" s="580"/>
      <c r="L245" s="224"/>
      <c r="M245" s="569">
        <v>2670106.88</v>
      </c>
      <c r="N245" s="570"/>
      <c r="O245" s="571"/>
      <c r="P245" s="569">
        <v>2670106.88</v>
      </c>
      <c r="Q245" s="570"/>
      <c r="R245" s="571"/>
      <c r="S245" s="569">
        <v>2670106.88</v>
      </c>
      <c r="T245" s="570"/>
      <c r="U245" s="571"/>
      <c r="V245" s="569">
        <v>0</v>
      </c>
      <c r="W245" s="570"/>
      <c r="X245" s="571"/>
      <c r="Y245" s="569">
        <v>0</v>
      </c>
      <c r="Z245" s="570"/>
      <c r="AA245" s="571"/>
      <c r="AB245" s="569">
        <v>2670106.88</v>
      </c>
      <c r="AC245" s="570"/>
      <c r="AD245" s="571"/>
      <c r="AE245" s="569">
        <v>0</v>
      </c>
      <c r="AF245" s="570"/>
      <c r="AG245" s="571"/>
      <c r="AH245" s="569">
        <v>0</v>
      </c>
      <c r="AI245" s="570"/>
      <c r="AJ245" s="572"/>
      <c r="AK245" s="213"/>
      <c r="AL245" s="212" t="s">
        <v>654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</row>
    <row r="246" spans="2:50" s="68" customFormat="1">
      <c r="B246" s="226" t="s">
        <v>636</v>
      </c>
      <c r="C246" s="225" t="s">
        <v>29</v>
      </c>
      <c r="D246" s="578" t="s">
        <v>657</v>
      </c>
      <c r="E246" s="579"/>
      <c r="F246" s="579"/>
      <c r="G246" s="579"/>
      <c r="H246" s="579"/>
      <c r="I246" s="579"/>
      <c r="J246" s="579"/>
      <c r="K246" s="580"/>
      <c r="L246" s="224"/>
      <c r="M246" s="569">
        <v>2670106.88</v>
      </c>
      <c r="N246" s="570"/>
      <c r="O246" s="571"/>
      <c r="P246" s="569">
        <v>2670106.88</v>
      </c>
      <c r="Q246" s="570"/>
      <c r="R246" s="571"/>
      <c r="S246" s="569">
        <v>2670106.88</v>
      </c>
      <c r="T246" s="570"/>
      <c r="U246" s="571"/>
      <c r="V246" s="569">
        <v>0</v>
      </c>
      <c r="W246" s="570"/>
      <c r="X246" s="571"/>
      <c r="Y246" s="569">
        <v>0</v>
      </c>
      <c r="Z246" s="570"/>
      <c r="AA246" s="571"/>
      <c r="AB246" s="569">
        <v>2670106.88</v>
      </c>
      <c r="AC246" s="570"/>
      <c r="AD246" s="571"/>
      <c r="AE246" s="569">
        <v>0</v>
      </c>
      <c r="AF246" s="570"/>
      <c r="AG246" s="571"/>
      <c r="AH246" s="569">
        <v>0</v>
      </c>
      <c r="AI246" s="570"/>
      <c r="AJ246" s="572"/>
      <c r="AK246" s="213"/>
      <c r="AL246" s="212" t="s">
        <v>656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</row>
    <row r="247" spans="2:50" s="68" customFormat="1" ht="41.4">
      <c r="B247" s="210" t="s">
        <v>169</v>
      </c>
      <c r="C247" s="92" t="s">
        <v>29</v>
      </c>
      <c r="D247" s="573" t="s">
        <v>325</v>
      </c>
      <c r="E247" s="574"/>
      <c r="F247" s="574"/>
      <c r="G247" s="574"/>
      <c r="H247" s="574"/>
      <c r="I247" s="574"/>
      <c r="J247" s="574"/>
      <c r="K247" s="574"/>
      <c r="L247" s="221"/>
      <c r="M247" s="575">
        <v>2670106.88</v>
      </c>
      <c r="N247" s="576"/>
      <c r="O247" s="577"/>
      <c r="P247" s="575">
        <v>2670106.88</v>
      </c>
      <c r="Q247" s="576"/>
      <c r="R247" s="577"/>
      <c r="S247" s="575">
        <v>2670106.88</v>
      </c>
      <c r="T247" s="576"/>
      <c r="U247" s="577"/>
      <c r="V247" s="575">
        <v>0</v>
      </c>
      <c r="W247" s="576"/>
      <c r="X247" s="577"/>
      <c r="Y247" s="575">
        <v>0</v>
      </c>
      <c r="Z247" s="576"/>
      <c r="AA247" s="577"/>
      <c r="AB247" s="565">
        <f>S247+V247+Y247</f>
        <v>2670106.88</v>
      </c>
      <c r="AC247" s="566"/>
      <c r="AD247" s="567"/>
      <c r="AE247" s="565">
        <v>0</v>
      </c>
      <c r="AF247" s="566"/>
      <c r="AG247" s="567"/>
      <c r="AH247" s="565">
        <v>0</v>
      </c>
      <c r="AI247" s="566"/>
      <c r="AJ247" s="568"/>
      <c r="AK247" s="34"/>
      <c r="AL247" s="202" t="s">
        <v>325</v>
      </c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</row>
    <row r="248" spans="2:50" s="68" customFormat="1">
      <c r="B248" s="226" t="s">
        <v>466</v>
      </c>
      <c r="C248" s="225" t="s">
        <v>29</v>
      </c>
      <c r="D248" s="578" t="s">
        <v>659</v>
      </c>
      <c r="E248" s="579"/>
      <c r="F248" s="579"/>
      <c r="G248" s="579"/>
      <c r="H248" s="579"/>
      <c r="I248" s="579"/>
      <c r="J248" s="579"/>
      <c r="K248" s="580"/>
      <c r="L248" s="224"/>
      <c r="M248" s="569">
        <v>98470</v>
      </c>
      <c r="N248" s="570"/>
      <c r="O248" s="571"/>
      <c r="P248" s="569">
        <v>98470</v>
      </c>
      <c r="Q248" s="570"/>
      <c r="R248" s="571"/>
      <c r="S248" s="569">
        <v>98470</v>
      </c>
      <c r="T248" s="570"/>
      <c r="U248" s="571"/>
      <c r="V248" s="569">
        <v>0</v>
      </c>
      <c r="W248" s="570"/>
      <c r="X248" s="571"/>
      <c r="Y248" s="569">
        <v>0</v>
      </c>
      <c r="Z248" s="570"/>
      <c r="AA248" s="571"/>
      <c r="AB248" s="569">
        <v>98470</v>
      </c>
      <c r="AC248" s="570"/>
      <c r="AD248" s="571"/>
      <c r="AE248" s="569">
        <v>0</v>
      </c>
      <c r="AF248" s="570"/>
      <c r="AG248" s="571"/>
      <c r="AH248" s="569">
        <v>0</v>
      </c>
      <c r="AI248" s="570"/>
      <c r="AJ248" s="572"/>
      <c r="AK248" s="213"/>
      <c r="AL248" s="212" t="s">
        <v>658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</row>
    <row r="249" spans="2:50" s="68" customFormat="1">
      <c r="B249" s="226" t="s">
        <v>470</v>
      </c>
      <c r="C249" s="225" t="s">
        <v>29</v>
      </c>
      <c r="D249" s="578" t="s">
        <v>661</v>
      </c>
      <c r="E249" s="579"/>
      <c r="F249" s="579"/>
      <c r="G249" s="579"/>
      <c r="H249" s="579"/>
      <c r="I249" s="579"/>
      <c r="J249" s="579"/>
      <c r="K249" s="580"/>
      <c r="L249" s="224"/>
      <c r="M249" s="569">
        <v>98470</v>
      </c>
      <c r="N249" s="570"/>
      <c r="O249" s="571"/>
      <c r="P249" s="569">
        <v>98470</v>
      </c>
      <c r="Q249" s="570"/>
      <c r="R249" s="571"/>
      <c r="S249" s="569">
        <v>98470</v>
      </c>
      <c r="T249" s="570"/>
      <c r="U249" s="571"/>
      <c r="V249" s="569">
        <v>0</v>
      </c>
      <c r="W249" s="570"/>
      <c r="X249" s="571"/>
      <c r="Y249" s="569">
        <v>0</v>
      </c>
      <c r="Z249" s="570"/>
      <c r="AA249" s="571"/>
      <c r="AB249" s="569">
        <v>98470</v>
      </c>
      <c r="AC249" s="570"/>
      <c r="AD249" s="571"/>
      <c r="AE249" s="569">
        <v>0</v>
      </c>
      <c r="AF249" s="570"/>
      <c r="AG249" s="571"/>
      <c r="AH249" s="569">
        <v>0</v>
      </c>
      <c r="AI249" s="570"/>
      <c r="AJ249" s="572"/>
      <c r="AK249" s="213"/>
      <c r="AL249" s="212" t="s">
        <v>660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</row>
    <row r="250" spans="2:50" s="68" customFormat="1">
      <c r="B250" s="210" t="s">
        <v>135</v>
      </c>
      <c r="C250" s="92" t="s">
        <v>29</v>
      </c>
      <c r="D250" s="573" t="s">
        <v>326</v>
      </c>
      <c r="E250" s="574"/>
      <c r="F250" s="574"/>
      <c r="G250" s="574"/>
      <c r="H250" s="574"/>
      <c r="I250" s="574"/>
      <c r="J250" s="574"/>
      <c r="K250" s="574"/>
      <c r="L250" s="221"/>
      <c r="M250" s="575">
        <v>98470</v>
      </c>
      <c r="N250" s="576"/>
      <c r="O250" s="577"/>
      <c r="P250" s="575">
        <v>98470</v>
      </c>
      <c r="Q250" s="576"/>
      <c r="R250" s="577"/>
      <c r="S250" s="575">
        <v>98470</v>
      </c>
      <c r="T250" s="576"/>
      <c r="U250" s="577"/>
      <c r="V250" s="575">
        <v>0</v>
      </c>
      <c r="W250" s="576"/>
      <c r="X250" s="577"/>
      <c r="Y250" s="575">
        <v>0</v>
      </c>
      <c r="Z250" s="576"/>
      <c r="AA250" s="577"/>
      <c r="AB250" s="565">
        <f>S250+V250+Y250</f>
        <v>98470</v>
      </c>
      <c r="AC250" s="566"/>
      <c r="AD250" s="567"/>
      <c r="AE250" s="565">
        <v>0</v>
      </c>
      <c r="AF250" s="566"/>
      <c r="AG250" s="567"/>
      <c r="AH250" s="565">
        <v>0</v>
      </c>
      <c r="AI250" s="566"/>
      <c r="AJ250" s="568"/>
      <c r="AK250" s="34"/>
      <c r="AL250" s="202" t="s">
        <v>326</v>
      </c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</row>
    <row r="251" spans="2:50" s="68" customFormat="1">
      <c r="B251" s="223" t="s">
        <v>662</v>
      </c>
      <c r="C251" s="217" t="s">
        <v>29</v>
      </c>
      <c r="D251" s="558" t="s">
        <v>663</v>
      </c>
      <c r="E251" s="559"/>
      <c r="F251" s="559"/>
      <c r="G251" s="559"/>
      <c r="H251" s="559"/>
      <c r="I251" s="559"/>
      <c r="J251" s="559"/>
      <c r="K251" s="581"/>
      <c r="L251" s="222"/>
      <c r="M251" s="561">
        <v>15012800</v>
      </c>
      <c r="N251" s="562"/>
      <c r="O251" s="563"/>
      <c r="P251" s="561">
        <v>15012800</v>
      </c>
      <c r="Q251" s="562"/>
      <c r="R251" s="563"/>
      <c r="S251" s="561">
        <v>7226267.6600000001</v>
      </c>
      <c r="T251" s="562"/>
      <c r="U251" s="563"/>
      <c r="V251" s="561">
        <v>0</v>
      </c>
      <c r="W251" s="562"/>
      <c r="X251" s="563"/>
      <c r="Y251" s="561">
        <v>0</v>
      </c>
      <c r="Z251" s="562"/>
      <c r="AA251" s="563"/>
      <c r="AB251" s="561">
        <v>7226267.6600000001</v>
      </c>
      <c r="AC251" s="562"/>
      <c r="AD251" s="563"/>
      <c r="AE251" s="561">
        <v>0</v>
      </c>
      <c r="AF251" s="562"/>
      <c r="AG251" s="563"/>
      <c r="AH251" s="561">
        <v>0</v>
      </c>
      <c r="AI251" s="562"/>
      <c r="AJ251" s="564"/>
      <c r="AK251" s="213"/>
      <c r="AL251" s="212" t="s">
        <v>664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>
      <c r="B252" s="223"/>
      <c r="C252" s="217" t="s">
        <v>29</v>
      </c>
      <c r="D252" s="558" t="s">
        <v>666</v>
      </c>
      <c r="E252" s="559"/>
      <c r="F252" s="559"/>
      <c r="G252" s="559"/>
      <c r="H252" s="559"/>
      <c r="I252" s="559"/>
      <c r="J252" s="559"/>
      <c r="K252" s="581"/>
      <c r="L252" s="222"/>
      <c r="M252" s="561">
        <v>12528800</v>
      </c>
      <c r="N252" s="562"/>
      <c r="O252" s="563"/>
      <c r="P252" s="561">
        <v>12528800</v>
      </c>
      <c r="Q252" s="562"/>
      <c r="R252" s="563"/>
      <c r="S252" s="561">
        <v>5754289.6600000001</v>
      </c>
      <c r="T252" s="562"/>
      <c r="U252" s="563"/>
      <c r="V252" s="561">
        <v>0</v>
      </c>
      <c r="W252" s="562"/>
      <c r="X252" s="563"/>
      <c r="Y252" s="561">
        <v>0</v>
      </c>
      <c r="Z252" s="562"/>
      <c r="AA252" s="563"/>
      <c r="AB252" s="561">
        <v>5754289.6600000001</v>
      </c>
      <c r="AC252" s="562"/>
      <c r="AD252" s="563"/>
      <c r="AE252" s="561">
        <v>0</v>
      </c>
      <c r="AF252" s="562"/>
      <c r="AG252" s="563"/>
      <c r="AH252" s="561">
        <v>0</v>
      </c>
      <c r="AI252" s="562"/>
      <c r="AJ252" s="564"/>
      <c r="AK252" s="213"/>
      <c r="AL252" s="212" t="s">
        <v>665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</row>
    <row r="253" spans="2:50" s="68" customFormat="1" ht="31.2">
      <c r="B253" s="226" t="s">
        <v>461</v>
      </c>
      <c r="C253" s="225" t="s">
        <v>29</v>
      </c>
      <c r="D253" s="578" t="s">
        <v>668</v>
      </c>
      <c r="E253" s="579"/>
      <c r="F253" s="579"/>
      <c r="G253" s="579"/>
      <c r="H253" s="579"/>
      <c r="I253" s="579"/>
      <c r="J253" s="579"/>
      <c r="K253" s="580"/>
      <c r="L253" s="224"/>
      <c r="M253" s="569">
        <v>12528800</v>
      </c>
      <c r="N253" s="570"/>
      <c r="O253" s="571"/>
      <c r="P253" s="569">
        <v>12528800</v>
      </c>
      <c r="Q253" s="570"/>
      <c r="R253" s="571"/>
      <c r="S253" s="569">
        <v>5754289.6600000001</v>
      </c>
      <c r="T253" s="570"/>
      <c r="U253" s="571"/>
      <c r="V253" s="569">
        <v>0</v>
      </c>
      <c r="W253" s="570"/>
      <c r="X253" s="571"/>
      <c r="Y253" s="569">
        <v>0</v>
      </c>
      <c r="Z253" s="570"/>
      <c r="AA253" s="571"/>
      <c r="AB253" s="569">
        <v>5754289.6600000001</v>
      </c>
      <c r="AC253" s="570"/>
      <c r="AD253" s="571"/>
      <c r="AE253" s="569">
        <v>0</v>
      </c>
      <c r="AF253" s="570"/>
      <c r="AG253" s="571"/>
      <c r="AH253" s="569">
        <v>0</v>
      </c>
      <c r="AI253" s="570"/>
      <c r="AJ253" s="572"/>
      <c r="AK253" s="213"/>
      <c r="AL253" s="212" t="s">
        <v>667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</row>
    <row r="254" spans="2:50" s="68" customFormat="1" ht="31.2">
      <c r="B254" s="226" t="s">
        <v>464</v>
      </c>
      <c r="C254" s="225" t="s">
        <v>29</v>
      </c>
      <c r="D254" s="578" t="s">
        <v>670</v>
      </c>
      <c r="E254" s="579"/>
      <c r="F254" s="579"/>
      <c r="G254" s="579"/>
      <c r="H254" s="579"/>
      <c r="I254" s="579"/>
      <c r="J254" s="579"/>
      <c r="K254" s="580"/>
      <c r="L254" s="224"/>
      <c r="M254" s="569">
        <v>12528800</v>
      </c>
      <c r="N254" s="570"/>
      <c r="O254" s="571"/>
      <c r="P254" s="569">
        <v>12528800</v>
      </c>
      <c r="Q254" s="570"/>
      <c r="R254" s="571"/>
      <c r="S254" s="569">
        <v>5754289.6600000001</v>
      </c>
      <c r="T254" s="570"/>
      <c r="U254" s="571"/>
      <c r="V254" s="569">
        <v>0</v>
      </c>
      <c r="W254" s="570"/>
      <c r="X254" s="571"/>
      <c r="Y254" s="569">
        <v>0</v>
      </c>
      <c r="Z254" s="570"/>
      <c r="AA254" s="571"/>
      <c r="AB254" s="569">
        <v>5754289.6600000001</v>
      </c>
      <c r="AC254" s="570"/>
      <c r="AD254" s="571"/>
      <c r="AE254" s="569">
        <v>0</v>
      </c>
      <c r="AF254" s="570"/>
      <c r="AG254" s="571"/>
      <c r="AH254" s="569">
        <v>0</v>
      </c>
      <c r="AI254" s="570"/>
      <c r="AJ254" s="572"/>
      <c r="AK254" s="213"/>
      <c r="AL254" s="212" t="s">
        <v>669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</row>
    <row r="255" spans="2:50" s="68" customFormat="1">
      <c r="B255" s="210" t="s">
        <v>129</v>
      </c>
      <c r="C255" s="92" t="s">
        <v>29</v>
      </c>
      <c r="D255" s="573" t="s">
        <v>328</v>
      </c>
      <c r="E255" s="574"/>
      <c r="F255" s="574"/>
      <c r="G255" s="574"/>
      <c r="H255" s="574"/>
      <c r="I255" s="574"/>
      <c r="J255" s="574"/>
      <c r="K255" s="574"/>
      <c r="L255" s="221"/>
      <c r="M255" s="575">
        <v>12528800</v>
      </c>
      <c r="N255" s="576"/>
      <c r="O255" s="577"/>
      <c r="P255" s="575">
        <v>12528800</v>
      </c>
      <c r="Q255" s="576"/>
      <c r="R255" s="577"/>
      <c r="S255" s="575">
        <v>5754289.6600000001</v>
      </c>
      <c r="T255" s="576"/>
      <c r="U255" s="577"/>
      <c r="V255" s="575">
        <v>0</v>
      </c>
      <c r="W255" s="576"/>
      <c r="X255" s="577"/>
      <c r="Y255" s="575">
        <v>0</v>
      </c>
      <c r="Z255" s="576"/>
      <c r="AA255" s="577"/>
      <c r="AB255" s="565">
        <f>S255+V255+Y255</f>
        <v>5754289.6600000001</v>
      </c>
      <c r="AC255" s="566"/>
      <c r="AD255" s="567"/>
      <c r="AE255" s="565">
        <v>6774510.3399999999</v>
      </c>
      <c r="AF255" s="566"/>
      <c r="AG255" s="567"/>
      <c r="AH255" s="565">
        <v>6774510.3399999999</v>
      </c>
      <c r="AI255" s="566"/>
      <c r="AJ255" s="568"/>
      <c r="AK255" s="34"/>
      <c r="AL255" s="202" t="s">
        <v>328</v>
      </c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</row>
    <row r="256" spans="2:50" s="68" customFormat="1">
      <c r="B256" s="223"/>
      <c r="C256" s="217" t="s">
        <v>29</v>
      </c>
      <c r="D256" s="558" t="s">
        <v>672</v>
      </c>
      <c r="E256" s="559"/>
      <c r="F256" s="559"/>
      <c r="G256" s="559"/>
      <c r="H256" s="559"/>
      <c r="I256" s="559"/>
      <c r="J256" s="559"/>
      <c r="K256" s="581"/>
      <c r="L256" s="222"/>
      <c r="M256" s="561">
        <v>1000000</v>
      </c>
      <c r="N256" s="562"/>
      <c r="O256" s="563"/>
      <c r="P256" s="561">
        <v>1000000</v>
      </c>
      <c r="Q256" s="562"/>
      <c r="R256" s="563"/>
      <c r="S256" s="561">
        <v>210034</v>
      </c>
      <c r="T256" s="562"/>
      <c r="U256" s="563"/>
      <c r="V256" s="561">
        <v>0</v>
      </c>
      <c r="W256" s="562"/>
      <c r="X256" s="563"/>
      <c r="Y256" s="561">
        <v>0</v>
      </c>
      <c r="Z256" s="562"/>
      <c r="AA256" s="563"/>
      <c r="AB256" s="561">
        <v>210034</v>
      </c>
      <c r="AC256" s="562"/>
      <c r="AD256" s="563"/>
      <c r="AE256" s="561">
        <v>0</v>
      </c>
      <c r="AF256" s="562"/>
      <c r="AG256" s="563"/>
      <c r="AH256" s="561">
        <v>0</v>
      </c>
      <c r="AI256" s="562"/>
      <c r="AJ256" s="564"/>
      <c r="AK256" s="213"/>
      <c r="AL256" s="212" t="s">
        <v>671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</row>
    <row r="257" spans="2:50" s="68" customFormat="1" ht="31.2">
      <c r="B257" s="226" t="s">
        <v>461</v>
      </c>
      <c r="C257" s="225" t="s">
        <v>29</v>
      </c>
      <c r="D257" s="578" t="s">
        <v>674</v>
      </c>
      <c r="E257" s="579"/>
      <c r="F257" s="579"/>
      <c r="G257" s="579"/>
      <c r="H257" s="579"/>
      <c r="I257" s="579"/>
      <c r="J257" s="579"/>
      <c r="K257" s="580"/>
      <c r="L257" s="224"/>
      <c r="M257" s="569">
        <v>1000000</v>
      </c>
      <c r="N257" s="570"/>
      <c r="O257" s="571"/>
      <c r="P257" s="569">
        <v>1000000</v>
      </c>
      <c r="Q257" s="570"/>
      <c r="R257" s="571"/>
      <c r="S257" s="569">
        <v>210034</v>
      </c>
      <c r="T257" s="570"/>
      <c r="U257" s="571"/>
      <c r="V257" s="569">
        <v>0</v>
      </c>
      <c r="W257" s="570"/>
      <c r="X257" s="571"/>
      <c r="Y257" s="569">
        <v>0</v>
      </c>
      <c r="Z257" s="570"/>
      <c r="AA257" s="571"/>
      <c r="AB257" s="569">
        <v>210034</v>
      </c>
      <c r="AC257" s="570"/>
      <c r="AD257" s="571"/>
      <c r="AE257" s="569">
        <v>0</v>
      </c>
      <c r="AF257" s="570"/>
      <c r="AG257" s="571"/>
      <c r="AH257" s="569">
        <v>0</v>
      </c>
      <c r="AI257" s="570"/>
      <c r="AJ257" s="572"/>
      <c r="AK257" s="213"/>
      <c r="AL257" s="212" t="s">
        <v>673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</row>
    <row r="258" spans="2:50" s="68" customFormat="1" ht="31.2">
      <c r="B258" s="226" t="s">
        <v>464</v>
      </c>
      <c r="C258" s="225" t="s">
        <v>29</v>
      </c>
      <c r="D258" s="578" t="s">
        <v>676</v>
      </c>
      <c r="E258" s="579"/>
      <c r="F258" s="579"/>
      <c r="G258" s="579"/>
      <c r="H258" s="579"/>
      <c r="I258" s="579"/>
      <c r="J258" s="579"/>
      <c r="K258" s="580"/>
      <c r="L258" s="224"/>
      <c r="M258" s="569">
        <v>1000000</v>
      </c>
      <c r="N258" s="570"/>
      <c r="O258" s="571"/>
      <c r="P258" s="569">
        <v>1000000</v>
      </c>
      <c r="Q258" s="570"/>
      <c r="R258" s="571"/>
      <c r="S258" s="569">
        <v>210034</v>
      </c>
      <c r="T258" s="570"/>
      <c r="U258" s="571"/>
      <c r="V258" s="569">
        <v>0</v>
      </c>
      <c r="W258" s="570"/>
      <c r="X258" s="571"/>
      <c r="Y258" s="569">
        <v>0</v>
      </c>
      <c r="Z258" s="570"/>
      <c r="AA258" s="571"/>
      <c r="AB258" s="569">
        <v>210034</v>
      </c>
      <c r="AC258" s="570"/>
      <c r="AD258" s="571"/>
      <c r="AE258" s="569">
        <v>0</v>
      </c>
      <c r="AF258" s="570"/>
      <c r="AG258" s="571"/>
      <c r="AH258" s="569">
        <v>0</v>
      </c>
      <c r="AI258" s="570"/>
      <c r="AJ258" s="572"/>
      <c r="AK258" s="213"/>
      <c r="AL258" s="212" t="s">
        <v>675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</row>
    <row r="259" spans="2:50" s="68" customFormat="1">
      <c r="B259" s="210" t="s">
        <v>129</v>
      </c>
      <c r="C259" s="92" t="s">
        <v>29</v>
      </c>
      <c r="D259" s="573" t="s">
        <v>330</v>
      </c>
      <c r="E259" s="574"/>
      <c r="F259" s="574"/>
      <c r="G259" s="574"/>
      <c r="H259" s="574"/>
      <c r="I259" s="574"/>
      <c r="J259" s="574"/>
      <c r="K259" s="574"/>
      <c r="L259" s="221"/>
      <c r="M259" s="575">
        <v>1000000</v>
      </c>
      <c r="N259" s="576"/>
      <c r="O259" s="577"/>
      <c r="P259" s="575">
        <v>1000000</v>
      </c>
      <c r="Q259" s="576"/>
      <c r="R259" s="577"/>
      <c r="S259" s="575">
        <v>210034</v>
      </c>
      <c r="T259" s="576"/>
      <c r="U259" s="577"/>
      <c r="V259" s="575">
        <v>0</v>
      </c>
      <c r="W259" s="576"/>
      <c r="X259" s="577"/>
      <c r="Y259" s="575">
        <v>0</v>
      </c>
      <c r="Z259" s="576"/>
      <c r="AA259" s="577"/>
      <c r="AB259" s="565">
        <f>S259+V259+Y259</f>
        <v>210034</v>
      </c>
      <c r="AC259" s="566"/>
      <c r="AD259" s="567"/>
      <c r="AE259" s="565">
        <v>789966</v>
      </c>
      <c r="AF259" s="566"/>
      <c r="AG259" s="567"/>
      <c r="AH259" s="565">
        <v>789966</v>
      </c>
      <c r="AI259" s="566"/>
      <c r="AJ259" s="568"/>
      <c r="AK259" s="34"/>
      <c r="AL259" s="202" t="s">
        <v>330</v>
      </c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</row>
    <row r="260" spans="2:50" s="68" customFormat="1">
      <c r="B260" s="223"/>
      <c r="C260" s="217" t="s">
        <v>29</v>
      </c>
      <c r="D260" s="558" t="s">
        <v>678</v>
      </c>
      <c r="E260" s="559"/>
      <c r="F260" s="559"/>
      <c r="G260" s="559"/>
      <c r="H260" s="559"/>
      <c r="I260" s="559"/>
      <c r="J260" s="559"/>
      <c r="K260" s="581"/>
      <c r="L260" s="222"/>
      <c r="M260" s="561">
        <v>600000</v>
      </c>
      <c r="N260" s="562"/>
      <c r="O260" s="563"/>
      <c r="P260" s="561">
        <v>600000</v>
      </c>
      <c r="Q260" s="562"/>
      <c r="R260" s="563"/>
      <c r="S260" s="561">
        <v>600000</v>
      </c>
      <c r="T260" s="562"/>
      <c r="U260" s="563"/>
      <c r="V260" s="561">
        <v>0</v>
      </c>
      <c r="W260" s="562"/>
      <c r="X260" s="563"/>
      <c r="Y260" s="561">
        <v>0</v>
      </c>
      <c r="Z260" s="562"/>
      <c r="AA260" s="563"/>
      <c r="AB260" s="561">
        <v>600000</v>
      </c>
      <c r="AC260" s="562"/>
      <c r="AD260" s="563"/>
      <c r="AE260" s="561">
        <v>0</v>
      </c>
      <c r="AF260" s="562"/>
      <c r="AG260" s="563"/>
      <c r="AH260" s="561">
        <v>0</v>
      </c>
      <c r="AI260" s="562"/>
      <c r="AJ260" s="564"/>
      <c r="AK260" s="213"/>
      <c r="AL260" s="212" t="s">
        <v>677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</row>
    <row r="261" spans="2:50" s="68" customFormat="1" ht="31.2">
      <c r="B261" s="226" t="s">
        <v>461</v>
      </c>
      <c r="C261" s="225" t="s">
        <v>29</v>
      </c>
      <c r="D261" s="578" t="s">
        <v>680</v>
      </c>
      <c r="E261" s="579"/>
      <c r="F261" s="579"/>
      <c r="G261" s="579"/>
      <c r="H261" s="579"/>
      <c r="I261" s="579"/>
      <c r="J261" s="579"/>
      <c r="K261" s="580"/>
      <c r="L261" s="224"/>
      <c r="M261" s="569">
        <v>600000</v>
      </c>
      <c r="N261" s="570"/>
      <c r="O261" s="571"/>
      <c r="P261" s="569">
        <v>600000</v>
      </c>
      <c r="Q261" s="570"/>
      <c r="R261" s="571"/>
      <c r="S261" s="569">
        <v>600000</v>
      </c>
      <c r="T261" s="570"/>
      <c r="U261" s="571"/>
      <c r="V261" s="569">
        <v>0</v>
      </c>
      <c r="W261" s="570"/>
      <c r="X261" s="571"/>
      <c r="Y261" s="569">
        <v>0</v>
      </c>
      <c r="Z261" s="570"/>
      <c r="AA261" s="571"/>
      <c r="AB261" s="569">
        <v>600000</v>
      </c>
      <c r="AC261" s="570"/>
      <c r="AD261" s="571"/>
      <c r="AE261" s="569">
        <v>0</v>
      </c>
      <c r="AF261" s="570"/>
      <c r="AG261" s="571"/>
      <c r="AH261" s="569">
        <v>0</v>
      </c>
      <c r="AI261" s="570"/>
      <c r="AJ261" s="572"/>
      <c r="AK261" s="213"/>
      <c r="AL261" s="212" t="s">
        <v>679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</row>
    <row r="262" spans="2:50" s="68" customFormat="1" ht="31.2">
      <c r="B262" s="226" t="s">
        <v>464</v>
      </c>
      <c r="C262" s="225" t="s">
        <v>29</v>
      </c>
      <c r="D262" s="578" t="s">
        <v>682</v>
      </c>
      <c r="E262" s="579"/>
      <c r="F262" s="579"/>
      <c r="G262" s="579"/>
      <c r="H262" s="579"/>
      <c r="I262" s="579"/>
      <c r="J262" s="579"/>
      <c r="K262" s="580"/>
      <c r="L262" s="224"/>
      <c r="M262" s="569">
        <v>600000</v>
      </c>
      <c r="N262" s="570"/>
      <c r="O262" s="571"/>
      <c r="P262" s="569">
        <v>600000</v>
      </c>
      <c r="Q262" s="570"/>
      <c r="R262" s="571"/>
      <c r="S262" s="569">
        <v>600000</v>
      </c>
      <c r="T262" s="570"/>
      <c r="U262" s="571"/>
      <c r="V262" s="569">
        <v>0</v>
      </c>
      <c r="W262" s="570"/>
      <c r="X262" s="571"/>
      <c r="Y262" s="569">
        <v>0</v>
      </c>
      <c r="Z262" s="570"/>
      <c r="AA262" s="571"/>
      <c r="AB262" s="569">
        <v>600000</v>
      </c>
      <c r="AC262" s="570"/>
      <c r="AD262" s="571"/>
      <c r="AE262" s="569">
        <v>0</v>
      </c>
      <c r="AF262" s="570"/>
      <c r="AG262" s="571"/>
      <c r="AH262" s="569">
        <v>0</v>
      </c>
      <c r="AI262" s="570"/>
      <c r="AJ262" s="572"/>
      <c r="AK262" s="213"/>
      <c r="AL262" s="212" t="s">
        <v>681</v>
      </c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</row>
    <row r="263" spans="2:50" s="68" customFormat="1">
      <c r="B263" s="210" t="s">
        <v>129</v>
      </c>
      <c r="C263" s="92" t="s">
        <v>29</v>
      </c>
      <c r="D263" s="573" t="s">
        <v>332</v>
      </c>
      <c r="E263" s="574"/>
      <c r="F263" s="574"/>
      <c r="G263" s="574"/>
      <c r="H263" s="574"/>
      <c r="I263" s="574"/>
      <c r="J263" s="574"/>
      <c r="K263" s="574"/>
      <c r="L263" s="221"/>
      <c r="M263" s="575">
        <v>600000</v>
      </c>
      <c r="N263" s="576"/>
      <c r="O263" s="577"/>
      <c r="P263" s="575">
        <v>600000</v>
      </c>
      <c r="Q263" s="576"/>
      <c r="R263" s="577"/>
      <c r="S263" s="575">
        <v>600000</v>
      </c>
      <c r="T263" s="576"/>
      <c r="U263" s="577"/>
      <c r="V263" s="575">
        <v>0</v>
      </c>
      <c r="W263" s="576"/>
      <c r="X263" s="577"/>
      <c r="Y263" s="575">
        <v>0</v>
      </c>
      <c r="Z263" s="576"/>
      <c r="AA263" s="577"/>
      <c r="AB263" s="565">
        <f>S263+V263+Y263</f>
        <v>600000</v>
      </c>
      <c r="AC263" s="566"/>
      <c r="AD263" s="567"/>
      <c r="AE263" s="565">
        <v>0</v>
      </c>
      <c r="AF263" s="566"/>
      <c r="AG263" s="567"/>
      <c r="AH263" s="565">
        <v>0</v>
      </c>
      <c r="AI263" s="566"/>
      <c r="AJ263" s="568"/>
      <c r="AK263" s="34"/>
      <c r="AL263" s="202" t="s">
        <v>332</v>
      </c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</row>
    <row r="264" spans="2:50" s="68" customFormat="1">
      <c r="B264" s="223"/>
      <c r="C264" s="217" t="s">
        <v>29</v>
      </c>
      <c r="D264" s="558" t="s">
        <v>684</v>
      </c>
      <c r="E264" s="559"/>
      <c r="F264" s="559"/>
      <c r="G264" s="559"/>
      <c r="H264" s="559"/>
      <c r="I264" s="559"/>
      <c r="J264" s="559"/>
      <c r="K264" s="581"/>
      <c r="L264" s="222"/>
      <c r="M264" s="561">
        <v>884000</v>
      </c>
      <c r="N264" s="562"/>
      <c r="O264" s="563"/>
      <c r="P264" s="561">
        <v>884000</v>
      </c>
      <c r="Q264" s="562"/>
      <c r="R264" s="563"/>
      <c r="S264" s="561">
        <v>661944</v>
      </c>
      <c r="T264" s="562"/>
      <c r="U264" s="563"/>
      <c r="V264" s="561">
        <v>0</v>
      </c>
      <c r="W264" s="562"/>
      <c r="X264" s="563"/>
      <c r="Y264" s="561">
        <v>0</v>
      </c>
      <c r="Z264" s="562"/>
      <c r="AA264" s="563"/>
      <c r="AB264" s="561">
        <v>661944</v>
      </c>
      <c r="AC264" s="562"/>
      <c r="AD264" s="563"/>
      <c r="AE264" s="561">
        <v>0</v>
      </c>
      <c r="AF264" s="562"/>
      <c r="AG264" s="563"/>
      <c r="AH264" s="561">
        <v>0</v>
      </c>
      <c r="AI264" s="562"/>
      <c r="AJ264" s="564"/>
      <c r="AK264" s="213"/>
      <c r="AL264" s="212" t="s">
        <v>683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</row>
    <row r="265" spans="2:50" s="68" customFormat="1">
      <c r="B265" s="226" t="s">
        <v>466</v>
      </c>
      <c r="C265" s="225" t="s">
        <v>29</v>
      </c>
      <c r="D265" s="578" t="s">
        <v>686</v>
      </c>
      <c r="E265" s="579"/>
      <c r="F265" s="579"/>
      <c r="G265" s="579"/>
      <c r="H265" s="579"/>
      <c r="I265" s="579"/>
      <c r="J265" s="579"/>
      <c r="K265" s="580"/>
      <c r="L265" s="224"/>
      <c r="M265" s="569">
        <v>884000</v>
      </c>
      <c r="N265" s="570"/>
      <c r="O265" s="571"/>
      <c r="P265" s="569">
        <v>884000</v>
      </c>
      <c r="Q265" s="570"/>
      <c r="R265" s="571"/>
      <c r="S265" s="569">
        <v>661944</v>
      </c>
      <c r="T265" s="570"/>
      <c r="U265" s="571"/>
      <c r="V265" s="569">
        <v>0</v>
      </c>
      <c r="W265" s="570"/>
      <c r="X265" s="571"/>
      <c r="Y265" s="569">
        <v>0</v>
      </c>
      <c r="Z265" s="570"/>
      <c r="AA265" s="571"/>
      <c r="AB265" s="569">
        <v>661944</v>
      </c>
      <c r="AC265" s="570"/>
      <c r="AD265" s="571"/>
      <c r="AE265" s="569">
        <v>0</v>
      </c>
      <c r="AF265" s="570"/>
      <c r="AG265" s="571"/>
      <c r="AH265" s="569">
        <v>0</v>
      </c>
      <c r="AI265" s="570"/>
      <c r="AJ265" s="572"/>
      <c r="AK265" s="213"/>
      <c r="AL265" s="212" t="s">
        <v>685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</row>
    <row r="266" spans="2:50" s="68" customFormat="1">
      <c r="B266" s="226" t="s">
        <v>470</v>
      </c>
      <c r="C266" s="225" t="s">
        <v>29</v>
      </c>
      <c r="D266" s="578" t="s">
        <v>688</v>
      </c>
      <c r="E266" s="579"/>
      <c r="F266" s="579"/>
      <c r="G266" s="579"/>
      <c r="H266" s="579"/>
      <c r="I266" s="579"/>
      <c r="J266" s="579"/>
      <c r="K266" s="580"/>
      <c r="L266" s="224"/>
      <c r="M266" s="569">
        <v>884000</v>
      </c>
      <c r="N266" s="570"/>
      <c r="O266" s="571"/>
      <c r="P266" s="569">
        <v>884000</v>
      </c>
      <c r="Q266" s="570"/>
      <c r="R266" s="571"/>
      <c r="S266" s="569">
        <v>661944</v>
      </c>
      <c r="T266" s="570"/>
      <c r="U266" s="571"/>
      <c r="V266" s="569">
        <v>0</v>
      </c>
      <c r="W266" s="570"/>
      <c r="X266" s="571"/>
      <c r="Y266" s="569">
        <v>0</v>
      </c>
      <c r="Z266" s="570"/>
      <c r="AA266" s="571"/>
      <c r="AB266" s="569">
        <v>661944</v>
      </c>
      <c r="AC266" s="570"/>
      <c r="AD266" s="571"/>
      <c r="AE266" s="569">
        <v>0</v>
      </c>
      <c r="AF266" s="570"/>
      <c r="AG266" s="571"/>
      <c r="AH266" s="569">
        <v>0</v>
      </c>
      <c r="AI266" s="570"/>
      <c r="AJ266" s="572"/>
      <c r="AK266" s="213"/>
      <c r="AL266" s="212" t="s">
        <v>687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</row>
    <row r="267" spans="2:50" s="68" customFormat="1" ht="21">
      <c r="B267" s="210" t="s">
        <v>136</v>
      </c>
      <c r="C267" s="92" t="s">
        <v>29</v>
      </c>
      <c r="D267" s="573" t="s">
        <v>334</v>
      </c>
      <c r="E267" s="574"/>
      <c r="F267" s="574"/>
      <c r="G267" s="574"/>
      <c r="H267" s="574"/>
      <c r="I267" s="574"/>
      <c r="J267" s="574"/>
      <c r="K267" s="574"/>
      <c r="L267" s="221"/>
      <c r="M267" s="575">
        <v>884000</v>
      </c>
      <c r="N267" s="576"/>
      <c r="O267" s="577"/>
      <c r="P267" s="575">
        <v>884000</v>
      </c>
      <c r="Q267" s="576"/>
      <c r="R267" s="577"/>
      <c r="S267" s="575">
        <v>661944</v>
      </c>
      <c r="T267" s="576"/>
      <c r="U267" s="577"/>
      <c r="V267" s="575">
        <v>0</v>
      </c>
      <c r="W267" s="576"/>
      <c r="X267" s="577"/>
      <c r="Y267" s="575">
        <v>0</v>
      </c>
      <c r="Z267" s="576"/>
      <c r="AA267" s="577"/>
      <c r="AB267" s="565">
        <f>S267+V267+Y267</f>
        <v>661944</v>
      </c>
      <c r="AC267" s="566"/>
      <c r="AD267" s="567"/>
      <c r="AE267" s="565">
        <v>222056</v>
      </c>
      <c r="AF267" s="566"/>
      <c r="AG267" s="567"/>
      <c r="AH267" s="565">
        <v>222056</v>
      </c>
      <c r="AI267" s="566"/>
      <c r="AJ267" s="568"/>
      <c r="AK267" s="34"/>
      <c r="AL267" s="202" t="s">
        <v>334</v>
      </c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</row>
    <row r="268" spans="2:50" s="68" customFormat="1">
      <c r="B268" s="223" t="s">
        <v>690</v>
      </c>
      <c r="C268" s="217" t="s">
        <v>29</v>
      </c>
      <c r="D268" s="558" t="s">
        <v>691</v>
      </c>
      <c r="E268" s="559"/>
      <c r="F268" s="559"/>
      <c r="G268" s="559"/>
      <c r="H268" s="559"/>
      <c r="I268" s="559"/>
      <c r="J268" s="559"/>
      <c r="K268" s="581"/>
      <c r="L268" s="222"/>
      <c r="M268" s="561">
        <v>6595000</v>
      </c>
      <c r="N268" s="562"/>
      <c r="O268" s="563"/>
      <c r="P268" s="561">
        <v>6595000</v>
      </c>
      <c r="Q268" s="562"/>
      <c r="R268" s="563"/>
      <c r="S268" s="561">
        <v>3731720.22</v>
      </c>
      <c r="T268" s="562"/>
      <c r="U268" s="563"/>
      <c r="V268" s="561">
        <v>0</v>
      </c>
      <c r="W268" s="562"/>
      <c r="X268" s="563"/>
      <c r="Y268" s="561">
        <v>0</v>
      </c>
      <c r="Z268" s="562"/>
      <c r="AA268" s="563"/>
      <c r="AB268" s="561">
        <v>3731720.22</v>
      </c>
      <c r="AC268" s="562"/>
      <c r="AD268" s="563"/>
      <c r="AE268" s="561">
        <v>0</v>
      </c>
      <c r="AF268" s="562"/>
      <c r="AG268" s="563"/>
      <c r="AH268" s="561">
        <v>0</v>
      </c>
      <c r="AI268" s="562"/>
      <c r="AJ268" s="564"/>
      <c r="AK268" s="213"/>
      <c r="AL268" s="212" t="s">
        <v>689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</row>
    <row r="269" spans="2:50" s="68" customFormat="1">
      <c r="B269" s="223"/>
      <c r="C269" s="217" t="s">
        <v>29</v>
      </c>
      <c r="D269" s="558" t="s">
        <v>693</v>
      </c>
      <c r="E269" s="559"/>
      <c r="F269" s="559"/>
      <c r="G269" s="559"/>
      <c r="H269" s="559"/>
      <c r="I269" s="559"/>
      <c r="J269" s="559"/>
      <c r="K269" s="581"/>
      <c r="L269" s="222"/>
      <c r="M269" s="561">
        <v>1650000</v>
      </c>
      <c r="N269" s="562"/>
      <c r="O269" s="563"/>
      <c r="P269" s="561">
        <v>1650000</v>
      </c>
      <c r="Q269" s="562"/>
      <c r="R269" s="563"/>
      <c r="S269" s="561">
        <v>1007901.07</v>
      </c>
      <c r="T269" s="562"/>
      <c r="U269" s="563"/>
      <c r="V269" s="561">
        <v>0</v>
      </c>
      <c r="W269" s="562"/>
      <c r="X269" s="563"/>
      <c r="Y269" s="561">
        <v>0</v>
      </c>
      <c r="Z269" s="562"/>
      <c r="AA269" s="563"/>
      <c r="AB269" s="561">
        <v>1007901.07</v>
      </c>
      <c r="AC269" s="562"/>
      <c r="AD269" s="563"/>
      <c r="AE269" s="561">
        <v>0</v>
      </c>
      <c r="AF269" s="562"/>
      <c r="AG269" s="563"/>
      <c r="AH269" s="561">
        <v>0</v>
      </c>
      <c r="AI269" s="562"/>
      <c r="AJ269" s="564"/>
      <c r="AK269" s="213"/>
      <c r="AL269" s="212" t="s">
        <v>692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</row>
    <row r="270" spans="2:50" s="68" customFormat="1" ht="31.2">
      <c r="B270" s="226" t="s">
        <v>461</v>
      </c>
      <c r="C270" s="225" t="s">
        <v>29</v>
      </c>
      <c r="D270" s="578" t="s">
        <v>695</v>
      </c>
      <c r="E270" s="579"/>
      <c r="F270" s="579"/>
      <c r="G270" s="579"/>
      <c r="H270" s="579"/>
      <c r="I270" s="579"/>
      <c r="J270" s="579"/>
      <c r="K270" s="580"/>
      <c r="L270" s="224"/>
      <c r="M270" s="569">
        <v>1650000</v>
      </c>
      <c r="N270" s="570"/>
      <c r="O270" s="571"/>
      <c r="P270" s="569">
        <v>1650000</v>
      </c>
      <c r="Q270" s="570"/>
      <c r="R270" s="571"/>
      <c r="S270" s="569">
        <v>1007901.07</v>
      </c>
      <c r="T270" s="570"/>
      <c r="U270" s="571"/>
      <c r="V270" s="569">
        <v>0</v>
      </c>
      <c r="W270" s="570"/>
      <c r="X270" s="571"/>
      <c r="Y270" s="569">
        <v>0</v>
      </c>
      <c r="Z270" s="570"/>
      <c r="AA270" s="571"/>
      <c r="AB270" s="569">
        <v>1007901.07</v>
      </c>
      <c r="AC270" s="570"/>
      <c r="AD270" s="571"/>
      <c r="AE270" s="569">
        <v>0</v>
      </c>
      <c r="AF270" s="570"/>
      <c r="AG270" s="571"/>
      <c r="AH270" s="569">
        <v>0</v>
      </c>
      <c r="AI270" s="570"/>
      <c r="AJ270" s="572"/>
      <c r="AK270" s="213"/>
      <c r="AL270" s="212" t="s">
        <v>694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</row>
    <row r="271" spans="2:50" s="68" customFormat="1" ht="31.2">
      <c r="B271" s="226" t="s">
        <v>464</v>
      </c>
      <c r="C271" s="225" t="s">
        <v>29</v>
      </c>
      <c r="D271" s="578" t="s">
        <v>697</v>
      </c>
      <c r="E271" s="579"/>
      <c r="F271" s="579"/>
      <c r="G271" s="579"/>
      <c r="H271" s="579"/>
      <c r="I271" s="579"/>
      <c r="J271" s="579"/>
      <c r="K271" s="580"/>
      <c r="L271" s="224"/>
      <c r="M271" s="569">
        <v>1650000</v>
      </c>
      <c r="N271" s="570"/>
      <c r="O271" s="571"/>
      <c r="P271" s="569">
        <v>1650000</v>
      </c>
      <c r="Q271" s="570"/>
      <c r="R271" s="571"/>
      <c r="S271" s="569">
        <v>1007901.07</v>
      </c>
      <c r="T271" s="570"/>
      <c r="U271" s="571"/>
      <c r="V271" s="569">
        <v>0</v>
      </c>
      <c r="W271" s="570"/>
      <c r="X271" s="571"/>
      <c r="Y271" s="569">
        <v>0</v>
      </c>
      <c r="Z271" s="570"/>
      <c r="AA271" s="571"/>
      <c r="AB271" s="569">
        <v>1007901.07</v>
      </c>
      <c r="AC271" s="570"/>
      <c r="AD271" s="571"/>
      <c r="AE271" s="569">
        <v>0</v>
      </c>
      <c r="AF271" s="570"/>
      <c r="AG271" s="571"/>
      <c r="AH271" s="569">
        <v>0</v>
      </c>
      <c r="AI271" s="570"/>
      <c r="AJ271" s="572"/>
      <c r="AK271" s="213"/>
      <c r="AL271" s="212" t="s">
        <v>696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</row>
    <row r="272" spans="2:50" s="68" customFormat="1">
      <c r="B272" s="210" t="s">
        <v>129</v>
      </c>
      <c r="C272" s="92" t="s">
        <v>29</v>
      </c>
      <c r="D272" s="573" t="s">
        <v>336</v>
      </c>
      <c r="E272" s="574"/>
      <c r="F272" s="574"/>
      <c r="G272" s="574"/>
      <c r="H272" s="574"/>
      <c r="I272" s="574"/>
      <c r="J272" s="574"/>
      <c r="K272" s="574"/>
      <c r="L272" s="221"/>
      <c r="M272" s="575">
        <v>870000</v>
      </c>
      <c r="N272" s="576"/>
      <c r="O272" s="577"/>
      <c r="P272" s="575">
        <v>870000</v>
      </c>
      <c r="Q272" s="576"/>
      <c r="R272" s="577"/>
      <c r="S272" s="575">
        <v>587895</v>
      </c>
      <c r="T272" s="576"/>
      <c r="U272" s="577"/>
      <c r="V272" s="575">
        <v>0</v>
      </c>
      <c r="W272" s="576"/>
      <c r="X272" s="577"/>
      <c r="Y272" s="575">
        <v>0</v>
      </c>
      <c r="Z272" s="576"/>
      <c r="AA272" s="577"/>
      <c r="AB272" s="565">
        <f>S272+V272+Y272</f>
        <v>587895</v>
      </c>
      <c r="AC272" s="566"/>
      <c r="AD272" s="567"/>
      <c r="AE272" s="565">
        <v>282105</v>
      </c>
      <c r="AF272" s="566"/>
      <c r="AG272" s="567"/>
      <c r="AH272" s="565">
        <v>282105</v>
      </c>
      <c r="AI272" s="566"/>
      <c r="AJ272" s="568"/>
      <c r="AK272" s="34"/>
      <c r="AL272" s="202" t="s">
        <v>336</v>
      </c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</row>
    <row r="273" spans="2:50" s="68" customFormat="1">
      <c r="B273" s="210" t="s">
        <v>131</v>
      </c>
      <c r="C273" s="92" t="s">
        <v>29</v>
      </c>
      <c r="D273" s="573" t="s">
        <v>337</v>
      </c>
      <c r="E273" s="574"/>
      <c r="F273" s="574"/>
      <c r="G273" s="574"/>
      <c r="H273" s="574"/>
      <c r="I273" s="574"/>
      <c r="J273" s="574"/>
      <c r="K273" s="574"/>
      <c r="L273" s="221"/>
      <c r="M273" s="575">
        <v>780000</v>
      </c>
      <c r="N273" s="576"/>
      <c r="O273" s="577"/>
      <c r="P273" s="575">
        <v>780000</v>
      </c>
      <c r="Q273" s="576"/>
      <c r="R273" s="577"/>
      <c r="S273" s="575">
        <v>420006.07</v>
      </c>
      <c r="T273" s="576"/>
      <c r="U273" s="577"/>
      <c r="V273" s="575">
        <v>0</v>
      </c>
      <c r="W273" s="576"/>
      <c r="X273" s="577"/>
      <c r="Y273" s="575">
        <v>0</v>
      </c>
      <c r="Z273" s="576"/>
      <c r="AA273" s="577"/>
      <c r="AB273" s="565">
        <f>S273+V273+Y273</f>
        <v>420006.07</v>
      </c>
      <c r="AC273" s="566"/>
      <c r="AD273" s="567"/>
      <c r="AE273" s="565">
        <v>359993.93</v>
      </c>
      <c r="AF273" s="566"/>
      <c r="AG273" s="567"/>
      <c r="AH273" s="565">
        <v>359993.93</v>
      </c>
      <c r="AI273" s="566"/>
      <c r="AJ273" s="568"/>
      <c r="AK273" s="34"/>
      <c r="AL273" s="202" t="s">
        <v>337</v>
      </c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</row>
    <row r="274" spans="2:50" s="68" customFormat="1">
      <c r="B274" s="223"/>
      <c r="C274" s="217" t="s">
        <v>29</v>
      </c>
      <c r="D274" s="558" t="s">
        <v>699</v>
      </c>
      <c r="E274" s="559"/>
      <c r="F274" s="559"/>
      <c r="G274" s="559"/>
      <c r="H274" s="559"/>
      <c r="I274" s="559"/>
      <c r="J274" s="559"/>
      <c r="K274" s="581"/>
      <c r="L274" s="222"/>
      <c r="M274" s="561">
        <v>1000000</v>
      </c>
      <c r="N274" s="562"/>
      <c r="O274" s="563"/>
      <c r="P274" s="561">
        <v>1000000</v>
      </c>
      <c r="Q274" s="562"/>
      <c r="R274" s="563"/>
      <c r="S274" s="561">
        <v>741055</v>
      </c>
      <c r="T274" s="562"/>
      <c r="U274" s="563"/>
      <c r="V274" s="561">
        <v>0</v>
      </c>
      <c r="W274" s="562"/>
      <c r="X274" s="563"/>
      <c r="Y274" s="561">
        <v>0</v>
      </c>
      <c r="Z274" s="562"/>
      <c r="AA274" s="563"/>
      <c r="AB274" s="561">
        <v>741055</v>
      </c>
      <c r="AC274" s="562"/>
      <c r="AD274" s="563"/>
      <c r="AE274" s="561">
        <v>0</v>
      </c>
      <c r="AF274" s="562"/>
      <c r="AG274" s="563"/>
      <c r="AH274" s="561">
        <v>0</v>
      </c>
      <c r="AI274" s="562"/>
      <c r="AJ274" s="564"/>
      <c r="AK274" s="213"/>
      <c r="AL274" s="212" t="s">
        <v>698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</row>
    <row r="275" spans="2:50" s="68" customFormat="1" ht="31.2">
      <c r="B275" s="226" t="s">
        <v>461</v>
      </c>
      <c r="C275" s="225" t="s">
        <v>29</v>
      </c>
      <c r="D275" s="578" t="s">
        <v>700</v>
      </c>
      <c r="E275" s="579"/>
      <c r="F275" s="579"/>
      <c r="G275" s="579"/>
      <c r="H275" s="579"/>
      <c r="I275" s="579"/>
      <c r="J275" s="579"/>
      <c r="K275" s="580"/>
      <c r="L275" s="224"/>
      <c r="M275" s="569">
        <v>1000000</v>
      </c>
      <c r="N275" s="570"/>
      <c r="O275" s="571"/>
      <c r="P275" s="569">
        <v>1000000</v>
      </c>
      <c r="Q275" s="570"/>
      <c r="R275" s="571"/>
      <c r="S275" s="569">
        <v>741055</v>
      </c>
      <c r="T275" s="570"/>
      <c r="U275" s="571"/>
      <c r="V275" s="569">
        <v>0</v>
      </c>
      <c r="W275" s="570"/>
      <c r="X275" s="571"/>
      <c r="Y275" s="569">
        <v>0</v>
      </c>
      <c r="Z275" s="570"/>
      <c r="AA275" s="571"/>
      <c r="AB275" s="569">
        <v>741055</v>
      </c>
      <c r="AC275" s="570"/>
      <c r="AD275" s="571"/>
      <c r="AE275" s="569">
        <v>0</v>
      </c>
      <c r="AF275" s="570"/>
      <c r="AG275" s="571"/>
      <c r="AH275" s="569">
        <v>0</v>
      </c>
      <c r="AI275" s="570"/>
      <c r="AJ275" s="572"/>
      <c r="AK275" s="213"/>
      <c r="AL275" s="212" t="s">
        <v>701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</row>
    <row r="276" spans="2:50" s="68" customFormat="1" ht="31.2">
      <c r="B276" s="226" t="s">
        <v>464</v>
      </c>
      <c r="C276" s="225" t="s">
        <v>29</v>
      </c>
      <c r="D276" s="578" t="s">
        <v>703</v>
      </c>
      <c r="E276" s="579"/>
      <c r="F276" s="579"/>
      <c r="G276" s="579"/>
      <c r="H276" s="579"/>
      <c r="I276" s="579"/>
      <c r="J276" s="579"/>
      <c r="K276" s="580"/>
      <c r="L276" s="224"/>
      <c r="M276" s="569">
        <v>1000000</v>
      </c>
      <c r="N276" s="570"/>
      <c r="O276" s="571"/>
      <c r="P276" s="569">
        <v>1000000</v>
      </c>
      <c r="Q276" s="570"/>
      <c r="R276" s="571"/>
      <c r="S276" s="569">
        <v>741055</v>
      </c>
      <c r="T276" s="570"/>
      <c r="U276" s="571"/>
      <c r="V276" s="569">
        <v>0</v>
      </c>
      <c r="W276" s="570"/>
      <c r="X276" s="571"/>
      <c r="Y276" s="569">
        <v>0</v>
      </c>
      <c r="Z276" s="570"/>
      <c r="AA276" s="571"/>
      <c r="AB276" s="569">
        <v>741055</v>
      </c>
      <c r="AC276" s="570"/>
      <c r="AD276" s="571"/>
      <c r="AE276" s="569">
        <v>0</v>
      </c>
      <c r="AF276" s="570"/>
      <c r="AG276" s="571"/>
      <c r="AH276" s="569">
        <v>0</v>
      </c>
      <c r="AI276" s="570"/>
      <c r="AJ276" s="572"/>
      <c r="AK276" s="213"/>
      <c r="AL276" s="212" t="s">
        <v>702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</row>
    <row r="277" spans="2:50" s="68" customFormat="1">
      <c r="B277" s="210" t="s">
        <v>129</v>
      </c>
      <c r="C277" s="92" t="s">
        <v>29</v>
      </c>
      <c r="D277" s="573" t="s">
        <v>339</v>
      </c>
      <c r="E277" s="574"/>
      <c r="F277" s="574"/>
      <c r="G277" s="574"/>
      <c r="H277" s="574"/>
      <c r="I277" s="574"/>
      <c r="J277" s="574"/>
      <c r="K277" s="574"/>
      <c r="L277" s="221"/>
      <c r="M277" s="575">
        <v>1000000</v>
      </c>
      <c r="N277" s="576"/>
      <c r="O277" s="577"/>
      <c r="P277" s="575">
        <v>1000000</v>
      </c>
      <c r="Q277" s="576"/>
      <c r="R277" s="577"/>
      <c r="S277" s="575">
        <v>741055</v>
      </c>
      <c r="T277" s="576"/>
      <c r="U277" s="577"/>
      <c r="V277" s="575">
        <v>0</v>
      </c>
      <c r="W277" s="576"/>
      <c r="X277" s="577"/>
      <c r="Y277" s="575">
        <v>0</v>
      </c>
      <c r="Z277" s="576"/>
      <c r="AA277" s="577"/>
      <c r="AB277" s="565">
        <f>S277+V277+Y277</f>
        <v>741055</v>
      </c>
      <c r="AC277" s="566"/>
      <c r="AD277" s="567"/>
      <c r="AE277" s="565">
        <v>258945</v>
      </c>
      <c r="AF277" s="566"/>
      <c r="AG277" s="567"/>
      <c r="AH277" s="565">
        <v>258945</v>
      </c>
      <c r="AI277" s="566"/>
      <c r="AJ277" s="568"/>
      <c r="AK277" s="34"/>
      <c r="AL277" s="202" t="s">
        <v>339</v>
      </c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</row>
    <row r="278" spans="2:50" s="68" customFormat="1">
      <c r="B278" s="223"/>
      <c r="C278" s="217" t="s">
        <v>29</v>
      </c>
      <c r="D278" s="558" t="s">
        <v>705</v>
      </c>
      <c r="E278" s="559"/>
      <c r="F278" s="559"/>
      <c r="G278" s="559"/>
      <c r="H278" s="559"/>
      <c r="I278" s="559"/>
      <c r="J278" s="559"/>
      <c r="K278" s="581"/>
      <c r="L278" s="222"/>
      <c r="M278" s="561">
        <v>250000</v>
      </c>
      <c r="N278" s="562"/>
      <c r="O278" s="563"/>
      <c r="P278" s="561">
        <v>250000</v>
      </c>
      <c r="Q278" s="562"/>
      <c r="R278" s="563"/>
      <c r="S278" s="561">
        <v>225630.99</v>
      </c>
      <c r="T278" s="562"/>
      <c r="U278" s="563"/>
      <c r="V278" s="561">
        <v>0</v>
      </c>
      <c r="W278" s="562"/>
      <c r="X278" s="563"/>
      <c r="Y278" s="561">
        <v>0</v>
      </c>
      <c r="Z278" s="562"/>
      <c r="AA278" s="563"/>
      <c r="AB278" s="561">
        <v>225630.99</v>
      </c>
      <c r="AC278" s="562"/>
      <c r="AD278" s="563"/>
      <c r="AE278" s="561">
        <v>0</v>
      </c>
      <c r="AF278" s="562"/>
      <c r="AG278" s="563"/>
      <c r="AH278" s="561">
        <v>0</v>
      </c>
      <c r="AI278" s="562"/>
      <c r="AJ278" s="564"/>
      <c r="AK278" s="213"/>
      <c r="AL278" s="212" t="s">
        <v>704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</row>
    <row r="279" spans="2:50" s="68" customFormat="1" ht="31.2">
      <c r="B279" s="226" t="s">
        <v>461</v>
      </c>
      <c r="C279" s="225" t="s">
        <v>29</v>
      </c>
      <c r="D279" s="578" t="s">
        <v>707</v>
      </c>
      <c r="E279" s="579"/>
      <c r="F279" s="579"/>
      <c r="G279" s="579"/>
      <c r="H279" s="579"/>
      <c r="I279" s="579"/>
      <c r="J279" s="579"/>
      <c r="K279" s="580"/>
      <c r="L279" s="224"/>
      <c r="M279" s="569">
        <v>250000</v>
      </c>
      <c r="N279" s="570"/>
      <c r="O279" s="571"/>
      <c r="P279" s="569">
        <v>250000</v>
      </c>
      <c r="Q279" s="570"/>
      <c r="R279" s="571"/>
      <c r="S279" s="569">
        <v>225630.99</v>
      </c>
      <c r="T279" s="570"/>
      <c r="U279" s="571"/>
      <c r="V279" s="569">
        <v>0</v>
      </c>
      <c r="W279" s="570"/>
      <c r="X279" s="571"/>
      <c r="Y279" s="569">
        <v>0</v>
      </c>
      <c r="Z279" s="570"/>
      <c r="AA279" s="571"/>
      <c r="AB279" s="569">
        <v>225630.99</v>
      </c>
      <c r="AC279" s="570"/>
      <c r="AD279" s="571"/>
      <c r="AE279" s="569">
        <v>0</v>
      </c>
      <c r="AF279" s="570"/>
      <c r="AG279" s="571"/>
      <c r="AH279" s="569">
        <v>0</v>
      </c>
      <c r="AI279" s="570"/>
      <c r="AJ279" s="572"/>
      <c r="AK279" s="213"/>
      <c r="AL279" s="212" t="s">
        <v>706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</row>
    <row r="280" spans="2:50" s="68" customFormat="1" ht="31.2">
      <c r="B280" s="226" t="s">
        <v>464</v>
      </c>
      <c r="C280" s="225" t="s">
        <v>29</v>
      </c>
      <c r="D280" s="578" t="s">
        <v>709</v>
      </c>
      <c r="E280" s="579"/>
      <c r="F280" s="579"/>
      <c r="G280" s="579"/>
      <c r="H280" s="579"/>
      <c r="I280" s="579"/>
      <c r="J280" s="579"/>
      <c r="K280" s="580"/>
      <c r="L280" s="224"/>
      <c r="M280" s="569">
        <v>250000</v>
      </c>
      <c r="N280" s="570"/>
      <c r="O280" s="571"/>
      <c r="P280" s="569">
        <v>250000</v>
      </c>
      <c r="Q280" s="570"/>
      <c r="R280" s="571"/>
      <c r="S280" s="569">
        <v>225630.99</v>
      </c>
      <c r="T280" s="570"/>
      <c r="U280" s="571"/>
      <c r="V280" s="569">
        <v>0</v>
      </c>
      <c r="W280" s="570"/>
      <c r="X280" s="571"/>
      <c r="Y280" s="569">
        <v>0</v>
      </c>
      <c r="Z280" s="570"/>
      <c r="AA280" s="571"/>
      <c r="AB280" s="569">
        <v>225630.99</v>
      </c>
      <c r="AC280" s="570"/>
      <c r="AD280" s="571"/>
      <c r="AE280" s="569">
        <v>0</v>
      </c>
      <c r="AF280" s="570"/>
      <c r="AG280" s="571"/>
      <c r="AH280" s="569">
        <v>0</v>
      </c>
      <c r="AI280" s="570"/>
      <c r="AJ280" s="572"/>
      <c r="AK280" s="213"/>
      <c r="AL280" s="212" t="s">
        <v>708</v>
      </c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</row>
    <row r="281" spans="2:50" s="68" customFormat="1">
      <c r="B281" s="210" t="s">
        <v>129</v>
      </c>
      <c r="C281" s="92" t="s">
        <v>29</v>
      </c>
      <c r="D281" s="573" t="s">
        <v>341</v>
      </c>
      <c r="E281" s="574"/>
      <c r="F281" s="574"/>
      <c r="G281" s="574"/>
      <c r="H281" s="574"/>
      <c r="I281" s="574"/>
      <c r="J281" s="574"/>
      <c r="K281" s="574"/>
      <c r="L281" s="221"/>
      <c r="M281" s="575">
        <v>250000</v>
      </c>
      <c r="N281" s="576"/>
      <c r="O281" s="577"/>
      <c r="P281" s="575">
        <v>250000</v>
      </c>
      <c r="Q281" s="576"/>
      <c r="R281" s="577"/>
      <c r="S281" s="575">
        <v>225630.99</v>
      </c>
      <c r="T281" s="576"/>
      <c r="U281" s="577"/>
      <c r="V281" s="575">
        <v>0</v>
      </c>
      <c r="W281" s="576"/>
      <c r="X281" s="577"/>
      <c r="Y281" s="575">
        <v>0</v>
      </c>
      <c r="Z281" s="576"/>
      <c r="AA281" s="577"/>
      <c r="AB281" s="565">
        <f>S281+V281+Y281</f>
        <v>225630.99</v>
      </c>
      <c r="AC281" s="566"/>
      <c r="AD281" s="567"/>
      <c r="AE281" s="565">
        <v>24369.01</v>
      </c>
      <c r="AF281" s="566"/>
      <c r="AG281" s="567"/>
      <c r="AH281" s="565">
        <v>24369.01</v>
      </c>
      <c r="AI281" s="566"/>
      <c r="AJ281" s="568"/>
      <c r="AK281" s="34"/>
      <c r="AL281" s="202" t="s">
        <v>341</v>
      </c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</row>
    <row r="282" spans="2:50" s="68" customFormat="1">
      <c r="B282" s="223"/>
      <c r="C282" s="217" t="s">
        <v>29</v>
      </c>
      <c r="D282" s="558" t="s">
        <v>711</v>
      </c>
      <c r="E282" s="559"/>
      <c r="F282" s="559"/>
      <c r="G282" s="559"/>
      <c r="H282" s="559"/>
      <c r="I282" s="559"/>
      <c r="J282" s="559"/>
      <c r="K282" s="581"/>
      <c r="L282" s="222"/>
      <c r="M282" s="561">
        <v>3695000</v>
      </c>
      <c r="N282" s="562"/>
      <c r="O282" s="563"/>
      <c r="P282" s="561">
        <v>3695000</v>
      </c>
      <c r="Q282" s="562"/>
      <c r="R282" s="563"/>
      <c r="S282" s="561">
        <v>1757133.16</v>
      </c>
      <c r="T282" s="562"/>
      <c r="U282" s="563"/>
      <c r="V282" s="561">
        <v>0</v>
      </c>
      <c r="W282" s="562"/>
      <c r="X282" s="563"/>
      <c r="Y282" s="561">
        <v>0</v>
      </c>
      <c r="Z282" s="562"/>
      <c r="AA282" s="563"/>
      <c r="AB282" s="561">
        <v>1757133.16</v>
      </c>
      <c r="AC282" s="562"/>
      <c r="AD282" s="563"/>
      <c r="AE282" s="561">
        <v>0</v>
      </c>
      <c r="AF282" s="562"/>
      <c r="AG282" s="563"/>
      <c r="AH282" s="561">
        <v>0</v>
      </c>
      <c r="AI282" s="562"/>
      <c r="AJ282" s="564"/>
      <c r="AK282" s="213"/>
      <c r="AL282" s="212" t="s">
        <v>710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</row>
    <row r="283" spans="2:50" s="68" customFormat="1" ht="31.2">
      <c r="B283" s="226" t="s">
        <v>461</v>
      </c>
      <c r="C283" s="225" t="s">
        <v>29</v>
      </c>
      <c r="D283" s="578" t="s">
        <v>712</v>
      </c>
      <c r="E283" s="579"/>
      <c r="F283" s="579"/>
      <c r="G283" s="579"/>
      <c r="H283" s="579"/>
      <c r="I283" s="579"/>
      <c r="J283" s="579"/>
      <c r="K283" s="580"/>
      <c r="L283" s="224"/>
      <c r="M283" s="569">
        <v>3695000</v>
      </c>
      <c r="N283" s="570"/>
      <c r="O283" s="571"/>
      <c r="P283" s="569">
        <v>3695000</v>
      </c>
      <c r="Q283" s="570"/>
      <c r="R283" s="571"/>
      <c r="S283" s="569">
        <v>1757133.16</v>
      </c>
      <c r="T283" s="570"/>
      <c r="U283" s="571"/>
      <c r="V283" s="569">
        <v>0</v>
      </c>
      <c r="W283" s="570"/>
      <c r="X283" s="571"/>
      <c r="Y283" s="569">
        <v>0</v>
      </c>
      <c r="Z283" s="570"/>
      <c r="AA283" s="571"/>
      <c r="AB283" s="569">
        <v>1757133.16</v>
      </c>
      <c r="AC283" s="570"/>
      <c r="AD283" s="571"/>
      <c r="AE283" s="569">
        <v>0</v>
      </c>
      <c r="AF283" s="570"/>
      <c r="AG283" s="571"/>
      <c r="AH283" s="569">
        <v>0</v>
      </c>
      <c r="AI283" s="570"/>
      <c r="AJ283" s="572"/>
      <c r="AK283" s="213"/>
      <c r="AL283" s="212" t="s">
        <v>713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</row>
    <row r="284" spans="2:50" s="68" customFormat="1" ht="31.2">
      <c r="B284" s="226" t="s">
        <v>464</v>
      </c>
      <c r="C284" s="225" t="s">
        <v>29</v>
      </c>
      <c r="D284" s="578" t="s">
        <v>715</v>
      </c>
      <c r="E284" s="579"/>
      <c r="F284" s="579"/>
      <c r="G284" s="579"/>
      <c r="H284" s="579"/>
      <c r="I284" s="579"/>
      <c r="J284" s="579"/>
      <c r="K284" s="580"/>
      <c r="L284" s="224"/>
      <c r="M284" s="569">
        <v>3695000</v>
      </c>
      <c r="N284" s="570"/>
      <c r="O284" s="571"/>
      <c r="P284" s="569">
        <v>3695000</v>
      </c>
      <c r="Q284" s="570"/>
      <c r="R284" s="571"/>
      <c r="S284" s="569">
        <v>1757133.16</v>
      </c>
      <c r="T284" s="570"/>
      <c r="U284" s="571"/>
      <c r="V284" s="569">
        <v>0</v>
      </c>
      <c r="W284" s="570"/>
      <c r="X284" s="571"/>
      <c r="Y284" s="569">
        <v>0</v>
      </c>
      <c r="Z284" s="570"/>
      <c r="AA284" s="571"/>
      <c r="AB284" s="569">
        <v>1757133.16</v>
      </c>
      <c r="AC284" s="570"/>
      <c r="AD284" s="571"/>
      <c r="AE284" s="569">
        <v>0</v>
      </c>
      <c r="AF284" s="570"/>
      <c r="AG284" s="571"/>
      <c r="AH284" s="569">
        <v>0</v>
      </c>
      <c r="AI284" s="570"/>
      <c r="AJ284" s="572"/>
      <c r="AK284" s="213"/>
      <c r="AL284" s="212" t="s">
        <v>714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</row>
    <row r="285" spans="2:50" s="68" customFormat="1" ht="31.2">
      <c r="B285" s="210" t="s">
        <v>127</v>
      </c>
      <c r="C285" s="92" t="s">
        <v>29</v>
      </c>
      <c r="D285" s="573" t="s">
        <v>343</v>
      </c>
      <c r="E285" s="574"/>
      <c r="F285" s="574"/>
      <c r="G285" s="574"/>
      <c r="H285" s="574"/>
      <c r="I285" s="574"/>
      <c r="J285" s="574"/>
      <c r="K285" s="574"/>
      <c r="L285" s="221"/>
      <c r="M285" s="575">
        <v>15000</v>
      </c>
      <c r="N285" s="576"/>
      <c r="O285" s="577"/>
      <c r="P285" s="575">
        <v>15000</v>
      </c>
      <c r="Q285" s="576"/>
      <c r="R285" s="577"/>
      <c r="S285" s="575">
        <v>0</v>
      </c>
      <c r="T285" s="576"/>
      <c r="U285" s="577"/>
      <c r="V285" s="575">
        <v>0</v>
      </c>
      <c r="W285" s="576"/>
      <c r="X285" s="577"/>
      <c r="Y285" s="575">
        <v>0</v>
      </c>
      <c r="Z285" s="576"/>
      <c r="AA285" s="577"/>
      <c r="AB285" s="565">
        <f>S285+V285+Y285</f>
        <v>0</v>
      </c>
      <c r="AC285" s="566"/>
      <c r="AD285" s="567"/>
      <c r="AE285" s="565">
        <v>15000</v>
      </c>
      <c r="AF285" s="566"/>
      <c r="AG285" s="567"/>
      <c r="AH285" s="565">
        <v>15000</v>
      </c>
      <c r="AI285" s="566"/>
      <c r="AJ285" s="568"/>
      <c r="AK285" s="34"/>
      <c r="AL285" s="202" t="s">
        <v>343</v>
      </c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</row>
    <row r="286" spans="2:50" s="68" customFormat="1">
      <c r="B286" s="210" t="s">
        <v>129</v>
      </c>
      <c r="C286" s="92" t="s">
        <v>29</v>
      </c>
      <c r="D286" s="573" t="s">
        <v>344</v>
      </c>
      <c r="E286" s="574"/>
      <c r="F286" s="574"/>
      <c r="G286" s="574"/>
      <c r="H286" s="574"/>
      <c r="I286" s="574"/>
      <c r="J286" s="574"/>
      <c r="K286" s="574"/>
      <c r="L286" s="221"/>
      <c r="M286" s="575">
        <v>3680000</v>
      </c>
      <c r="N286" s="576"/>
      <c r="O286" s="577"/>
      <c r="P286" s="575">
        <v>3680000</v>
      </c>
      <c r="Q286" s="576"/>
      <c r="R286" s="577"/>
      <c r="S286" s="575">
        <v>1757133.16</v>
      </c>
      <c r="T286" s="576"/>
      <c r="U286" s="577"/>
      <c r="V286" s="575">
        <v>0</v>
      </c>
      <c r="W286" s="576"/>
      <c r="X286" s="577"/>
      <c r="Y286" s="575">
        <v>0</v>
      </c>
      <c r="Z286" s="576"/>
      <c r="AA286" s="577"/>
      <c r="AB286" s="565">
        <f>S286+V286+Y286</f>
        <v>1757133.16</v>
      </c>
      <c r="AC286" s="566"/>
      <c r="AD286" s="567"/>
      <c r="AE286" s="565">
        <v>1922866.84</v>
      </c>
      <c r="AF286" s="566"/>
      <c r="AG286" s="567"/>
      <c r="AH286" s="565">
        <v>1922866.84</v>
      </c>
      <c r="AI286" s="566"/>
      <c r="AJ286" s="568"/>
      <c r="AK286" s="34"/>
      <c r="AL286" s="202" t="s">
        <v>344</v>
      </c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</row>
    <row r="287" spans="2:50" s="68" customFormat="1">
      <c r="B287" s="226" t="s">
        <v>717</v>
      </c>
      <c r="C287" s="225" t="s">
        <v>29</v>
      </c>
      <c r="D287" s="578" t="s">
        <v>718</v>
      </c>
      <c r="E287" s="579"/>
      <c r="F287" s="579"/>
      <c r="G287" s="579"/>
      <c r="H287" s="579"/>
      <c r="I287" s="579"/>
      <c r="J287" s="579"/>
      <c r="K287" s="580"/>
      <c r="L287" s="224"/>
      <c r="M287" s="569">
        <v>650000</v>
      </c>
      <c r="N287" s="570"/>
      <c r="O287" s="571"/>
      <c r="P287" s="569">
        <v>650000</v>
      </c>
      <c r="Q287" s="570"/>
      <c r="R287" s="571"/>
      <c r="S287" s="569">
        <v>593044.72</v>
      </c>
      <c r="T287" s="570"/>
      <c r="U287" s="571"/>
      <c r="V287" s="569">
        <v>0</v>
      </c>
      <c r="W287" s="570"/>
      <c r="X287" s="571"/>
      <c r="Y287" s="569">
        <v>0</v>
      </c>
      <c r="Z287" s="570"/>
      <c r="AA287" s="571"/>
      <c r="AB287" s="569">
        <v>593044.72</v>
      </c>
      <c r="AC287" s="570"/>
      <c r="AD287" s="571"/>
      <c r="AE287" s="569">
        <v>0</v>
      </c>
      <c r="AF287" s="570"/>
      <c r="AG287" s="571"/>
      <c r="AH287" s="569">
        <v>0</v>
      </c>
      <c r="AI287" s="570"/>
      <c r="AJ287" s="572"/>
      <c r="AK287" s="213"/>
      <c r="AL287" s="212" t="s">
        <v>716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</row>
    <row r="288" spans="2:50" s="68" customFormat="1" ht="21">
      <c r="B288" s="223" t="s">
        <v>720</v>
      </c>
      <c r="C288" s="217" t="s">
        <v>29</v>
      </c>
      <c r="D288" s="558" t="s">
        <v>721</v>
      </c>
      <c r="E288" s="559"/>
      <c r="F288" s="559"/>
      <c r="G288" s="559"/>
      <c r="H288" s="559"/>
      <c r="I288" s="559"/>
      <c r="J288" s="559"/>
      <c r="K288" s="581"/>
      <c r="L288" s="222"/>
      <c r="M288" s="561">
        <v>650000</v>
      </c>
      <c r="N288" s="562"/>
      <c r="O288" s="563"/>
      <c r="P288" s="561">
        <v>650000</v>
      </c>
      <c r="Q288" s="562"/>
      <c r="R288" s="563"/>
      <c r="S288" s="561">
        <v>593044.72</v>
      </c>
      <c r="T288" s="562"/>
      <c r="U288" s="563"/>
      <c r="V288" s="561">
        <v>0</v>
      </c>
      <c r="W288" s="562"/>
      <c r="X288" s="563"/>
      <c r="Y288" s="561">
        <v>0</v>
      </c>
      <c r="Z288" s="562"/>
      <c r="AA288" s="563"/>
      <c r="AB288" s="561">
        <v>593044.72</v>
      </c>
      <c r="AC288" s="562"/>
      <c r="AD288" s="563"/>
      <c r="AE288" s="561">
        <v>0</v>
      </c>
      <c r="AF288" s="562"/>
      <c r="AG288" s="563"/>
      <c r="AH288" s="561">
        <v>0</v>
      </c>
      <c r="AI288" s="562"/>
      <c r="AJ288" s="564"/>
      <c r="AK288" s="213"/>
      <c r="AL288" s="212" t="s">
        <v>719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</row>
    <row r="289" spans="2:50" s="68" customFormat="1">
      <c r="B289" s="223"/>
      <c r="C289" s="217" t="s">
        <v>29</v>
      </c>
      <c r="D289" s="558" t="s">
        <v>723</v>
      </c>
      <c r="E289" s="559"/>
      <c r="F289" s="559"/>
      <c r="G289" s="559"/>
      <c r="H289" s="559"/>
      <c r="I289" s="559"/>
      <c r="J289" s="559"/>
      <c r="K289" s="581"/>
      <c r="L289" s="222"/>
      <c r="M289" s="561">
        <v>650000</v>
      </c>
      <c r="N289" s="562"/>
      <c r="O289" s="563"/>
      <c r="P289" s="561">
        <v>650000</v>
      </c>
      <c r="Q289" s="562"/>
      <c r="R289" s="563"/>
      <c r="S289" s="561">
        <v>593044.72</v>
      </c>
      <c r="T289" s="562"/>
      <c r="U289" s="563"/>
      <c r="V289" s="561">
        <v>0</v>
      </c>
      <c r="W289" s="562"/>
      <c r="X289" s="563"/>
      <c r="Y289" s="561">
        <v>0</v>
      </c>
      <c r="Z289" s="562"/>
      <c r="AA289" s="563"/>
      <c r="AB289" s="561">
        <v>593044.72</v>
      </c>
      <c r="AC289" s="562"/>
      <c r="AD289" s="563"/>
      <c r="AE289" s="561">
        <v>0</v>
      </c>
      <c r="AF289" s="562"/>
      <c r="AG289" s="563"/>
      <c r="AH289" s="561">
        <v>0</v>
      </c>
      <c r="AI289" s="562"/>
      <c r="AJ289" s="564"/>
      <c r="AK289" s="213"/>
      <c r="AL289" s="212" t="s">
        <v>722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</row>
    <row r="290" spans="2:50" s="68" customFormat="1" ht="31.2">
      <c r="B290" s="226" t="s">
        <v>461</v>
      </c>
      <c r="C290" s="225" t="s">
        <v>29</v>
      </c>
      <c r="D290" s="578" t="s">
        <v>725</v>
      </c>
      <c r="E290" s="579"/>
      <c r="F290" s="579"/>
      <c r="G290" s="579"/>
      <c r="H290" s="579"/>
      <c r="I290" s="579"/>
      <c r="J290" s="579"/>
      <c r="K290" s="580"/>
      <c r="L290" s="224"/>
      <c r="M290" s="569">
        <v>50000</v>
      </c>
      <c r="N290" s="570"/>
      <c r="O290" s="571"/>
      <c r="P290" s="569">
        <v>50000</v>
      </c>
      <c r="Q290" s="570"/>
      <c r="R290" s="571"/>
      <c r="S290" s="569">
        <v>24840</v>
      </c>
      <c r="T290" s="570"/>
      <c r="U290" s="571"/>
      <c r="V290" s="569">
        <v>0</v>
      </c>
      <c r="W290" s="570"/>
      <c r="X290" s="571"/>
      <c r="Y290" s="569">
        <v>0</v>
      </c>
      <c r="Z290" s="570"/>
      <c r="AA290" s="571"/>
      <c r="AB290" s="569">
        <v>24840</v>
      </c>
      <c r="AC290" s="570"/>
      <c r="AD290" s="571"/>
      <c r="AE290" s="569">
        <v>0</v>
      </c>
      <c r="AF290" s="570"/>
      <c r="AG290" s="571"/>
      <c r="AH290" s="569">
        <v>0</v>
      </c>
      <c r="AI290" s="570"/>
      <c r="AJ290" s="572"/>
      <c r="AK290" s="213"/>
      <c r="AL290" s="212" t="s">
        <v>724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</row>
    <row r="291" spans="2:50" s="68" customFormat="1" ht="31.2">
      <c r="B291" s="226" t="s">
        <v>464</v>
      </c>
      <c r="C291" s="225" t="s">
        <v>29</v>
      </c>
      <c r="D291" s="578" t="s">
        <v>726</v>
      </c>
      <c r="E291" s="579"/>
      <c r="F291" s="579"/>
      <c r="G291" s="579"/>
      <c r="H291" s="579"/>
      <c r="I291" s="579"/>
      <c r="J291" s="579"/>
      <c r="K291" s="580"/>
      <c r="L291" s="224"/>
      <c r="M291" s="569">
        <v>50000</v>
      </c>
      <c r="N291" s="570"/>
      <c r="O291" s="571"/>
      <c r="P291" s="569">
        <v>50000</v>
      </c>
      <c r="Q291" s="570"/>
      <c r="R291" s="571"/>
      <c r="S291" s="569">
        <v>24840</v>
      </c>
      <c r="T291" s="570"/>
      <c r="U291" s="571"/>
      <c r="V291" s="569">
        <v>0</v>
      </c>
      <c r="W291" s="570"/>
      <c r="X291" s="571"/>
      <c r="Y291" s="569">
        <v>0</v>
      </c>
      <c r="Z291" s="570"/>
      <c r="AA291" s="571"/>
      <c r="AB291" s="569">
        <v>24840</v>
      </c>
      <c r="AC291" s="570"/>
      <c r="AD291" s="571"/>
      <c r="AE291" s="569">
        <v>0</v>
      </c>
      <c r="AF291" s="570"/>
      <c r="AG291" s="571"/>
      <c r="AH291" s="569">
        <v>0</v>
      </c>
      <c r="AI291" s="570"/>
      <c r="AJ291" s="572"/>
      <c r="AK291" s="213"/>
      <c r="AL291" s="212" t="s">
        <v>727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</row>
    <row r="292" spans="2:50" s="68" customFormat="1">
      <c r="B292" s="210" t="s">
        <v>129</v>
      </c>
      <c r="C292" s="92" t="s">
        <v>29</v>
      </c>
      <c r="D292" s="573" t="s">
        <v>346</v>
      </c>
      <c r="E292" s="574"/>
      <c r="F292" s="574"/>
      <c r="G292" s="574"/>
      <c r="H292" s="574"/>
      <c r="I292" s="574"/>
      <c r="J292" s="574"/>
      <c r="K292" s="574"/>
      <c r="L292" s="221"/>
      <c r="M292" s="575">
        <v>50000</v>
      </c>
      <c r="N292" s="576"/>
      <c r="O292" s="577"/>
      <c r="P292" s="575">
        <v>50000</v>
      </c>
      <c r="Q292" s="576"/>
      <c r="R292" s="577"/>
      <c r="S292" s="575">
        <v>24840</v>
      </c>
      <c r="T292" s="576"/>
      <c r="U292" s="577"/>
      <c r="V292" s="575">
        <v>0</v>
      </c>
      <c r="W292" s="576"/>
      <c r="X292" s="577"/>
      <c r="Y292" s="575">
        <v>0</v>
      </c>
      <c r="Z292" s="576"/>
      <c r="AA292" s="577"/>
      <c r="AB292" s="565">
        <f>S292+V292+Y292</f>
        <v>24840</v>
      </c>
      <c r="AC292" s="566"/>
      <c r="AD292" s="567"/>
      <c r="AE292" s="565">
        <v>25160</v>
      </c>
      <c r="AF292" s="566"/>
      <c r="AG292" s="567"/>
      <c r="AH292" s="565">
        <v>25160</v>
      </c>
      <c r="AI292" s="566"/>
      <c r="AJ292" s="568"/>
      <c r="AK292" s="34"/>
      <c r="AL292" s="202" t="s">
        <v>346</v>
      </c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</row>
    <row r="293" spans="2:50" s="68" customFormat="1">
      <c r="B293" s="226" t="s">
        <v>466</v>
      </c>
      <c r="C293" s="225" t="s">
        <v>29</v>
      </c>
      <c r="D293" s="578" t="s">
        <v>729</v>
      </c>
      <c r="E293" s="579"/>
      <c r="F293" s="579"/>
      <c r="G293" s="579"/>
      <c r="H293" s="579"/>
      <c r="I293" s="579"/>
      <c r="J293" s="579"/>
      <c r="K293" s="580"/>
      <c r="L293" s="224"/>
      <c r="M293" s="569">
        <v>600000</v>
      </c>
      <c r="N293" s="570"/>
      <c r="O293" s="571"/>
      <c r="P293" s="569">
        <v>600000</v>
      </c>
      <c r="Q293" s="570"/>
      <c r="R293" s="571"/>
      <c r="S293" s="569">
        <v>568204.72</v>
      </c>
      <c r="T293" s="570"/>
      <c r="U293" s="571"/>
      <c r="V293" s="569">
        <v>0</v>
      </c>
      <c r="W293" s="570"/>
      <c r="X293" s="571"/>
      <c r="Y293" s="569">
        <v>0</v>
      </c>
      <c r="Z293" s="570"/>
      <c r="AA293" s="571"/>
      <c r="AB293" s="569">
        <v>568204.72</v>
      </c>
      <c r="AC293" s="570"/>
      <c r="AD293" s="571"/>
      <c r="AE293" s="569">
        <v>0</v>
      </c>
      <c r="AF293" s="570"/>
      <c r="AG293" s="571"/>
      <c r="AH293" s="569">
        <v>0</v>
      </c>
      <c r="AI293" s="570"/>
      <c r="AJ293" s="572"/>
      <c r="AK293" s="213"/>
      <c r="AL293" s="212" t="s">
        <v>728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</row>
    <row r="294" spans="2:50" s="68" customFormat="1">
      <c r="B294" s="226" t="s">
        <v>470</v>
      </c>
      <c r="C294" s="225" t="s">
        <v>29</v>
      </c>
      <c r="D294" s="578" t="s">
        <v>731</v>
      </c>
      <c r="E294" s="579"/>
      <c r="F294" s="579"/>
      <c r="G294" s="579"/>
      <c r="H294" s="579"/>
      <c r="I294" s="579"/>
      <c r="J294" s="579"/>
      <c r="K294" s="580"/>
      <c r="L294" s="224"/>
      <c r="M294" s="569">
        <v>600000</v>
      </c>
      <c r="N294" s="570"/>
      <c r="O294" s="571"/>
      <c r="P294" s="569">
        <v>600000</v>
      </c>
      <c r="Q294" s="570"/>
      <c r="R294" s="571"/>
      <c r="S294" s="569">
        <v>568204.72</v>
      </c>
      <c r="T294" s="570"/>
      <c r="U294" s="571"/>
      <c r="V294" s="569">
        <v>0</v>
      </c>
      <c r="W294" s="570"/>
      <c r="X294" s="571"/>
      <c r="Y294" s="569">
        <v>0</v>
      </c>
      <c r="Z294" s="570"/>
      <c r="AA294" s="571"/>
      <c r="AB294" s="569">
        <v>568204.72</v>
      </c>
      <c r="AC294" s="570"/>
      <c r="AD294" s="571"/>
      <c r="AE294" s="569">
        <v>0</v>
      </c>
      <c r="AF294" s="570"/>
      <c r="AG294" s="571"/>
      <c r="AH294" s="569">
        <v>0</v>
      </c>
      <c r="AI294" s="570"/>
      <c r="AJ294" s="572"/>
      <c r="AK294" s="213"/>
      <c r="AL294" s="212" t="s">
        <v>730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</row>
    <row r="295" spans="2:50" s="68" customFormat="1">
      <c r="B295" s="210" t="s">
        <v>135</v>
      </c>
      <c r="C295" s="92" t="s">
        <v>29</v>
      </c>
      <c r="D295" s="573" t="s">
        <v>347</v>
      </c>
      <c r="E295" s="574"/>
      <c r="F295" s="574"/>
      <c r="G295" s="574"/>
      <c r="H295" s="574"/>
      <c r="I295" s="574"/>
      <c r="J295" s="574"/>
      <c r="K295" s="574"/>
      <c r="L295" s="221"/>
      <c r="M295" s="575">
        <v>600000</v>
      </c>
      <c r="N295" s="576"/>
      <c r="O295" s="577"/>
      <c r="P295" s="575">
        <v>600000</v>
      </c>
      <c r="Q295" s="576"/>
      <c r="R295" s="577"/>
      <c r="S295" s="575">
        <v>568204.72</v>
      </c>
      <c r="T295" s="576"/>
      <c r="U295" s="577"/>
      <c r="V295" s="575">
        <v>0</v>
      </c>
      <c r="W295" s="576"/>
      <c r="X295" s="577"/>
      <c r="Y295" s="575">
        <v>0</v>
      </c>
      <c r="Z295" s="576"/>
      <c r="AA295" s="577"/>
      <c r="AB295" s="565">
        <f>S295+V295+Y295</f>
        <v>568204.72</v>
      </c>
      <c r="AC295" s="566"/>
      <c r="AD295" s="567"/>
      <c r="AE295" s="565">
        <v>31795.279999999999</v>
      </c>
      <c r="AF295" s="566"/>
      <c r="AG295" s="567"/>
      <c r="AH295" s="565">
        <v>31795.279999999999</v>
      </c>
      <c r="AI295" s="566"/>
      <c r="AJ295" s="568"/>
      <c r="AK295" s="34"/>
      <c r="AL295" s="202" t="s">
        <v>347</v>
      </c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</row>
    <row r="296" spans="2:50" s="68" customFormat="1">
      <c r="B296" s="226" t="s">
        <v>733</v>
      </c>
      <c r="C296" s="225" t="s">
        <v>29</v>
      </c>
      <c r="D296" s="578" t="s">
        <v>734</v>
      </c>
      <c r="E296" s="579"/>
      <c r="F296" s="579"/>
      <c r="G296" s="579"/>
      <c r="H296" s="579"/>
      <c r="I296" s="579"/>
      <c r="J296" s="579"/>
      <c r="K296" s="580"/>
      <c r="L296" s="224"/>
      <c r="M296" s="569">
        <v>15660900</v>
      </c>
      <c r="N296" s="570"/>
      <c r="O296" s="571"/>
      <c r="P296" s="569">
        <v>15660900</v>
      </c>
      <c r="Q296" s="570"/>
      <c r="R296" s="571"/>
      <c r="S296" s="569">
        <v>11247760</v>
      </c>
      <c r="T296" s="570"/>
      <c r="U296" s="571"/>
      <c r="V296" s="569">
        <v>0</v>
      </c>
      <c r="W296" s="570"/>
      <c r="X296" s="571"/>
      <c r="Y296" s="569">
        <v>0</v>
      </c>
      <c r="Z296" s="570"/>
      <c r="AA296" s="571"/>
      <c r="AB296" s="569">
        <v>11247760</v>
      </c>
      <c r="AC296" s="570"/>
      <c r="AD296" s="571"/>
      <c r="AE296" s="569">
        <v>0</v>
      </c>
      <c r="AF296" s="570"/>
      <c r="AG296" s="571"/>
      <c r="AH296" s="569">
        <v>0</v>
      </c>
      <c r="AI296" s="570"/>
      <c r="AJ296" s="572"/>
      <c r="AK296" s="213"/>
      <c r="AL296" s="212" t="s">
        <v>732</v>
      </c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</row>
    <row r="297" spans="2:50" s="68" customFormat="1">
      <c r="B297" s="223" t="s">
        <v>736</v>
      </c>
      <c r="C297" s="217" t="s">
        <v>29</v>
      </c>
      <c r="D297" s="558" t="s">
        <v>737</v>
      </c>
      <c r="E297" s="559"/>
      <c r="F297" s="559"/>
      <c r="G297" s="559"/>
      <c r="H297" s="559"/>
      <c r="I297" s="559"/>
      <c r="J297" s="559"/>
      <c r="K297" s="581"/>
      <c r="L297" s="222"/>
      <c r="M297" s="561">
        <v>15660900</v>
      </c>
      <c r="N297" s="562"/>
      <c r="O297" s="563"/>
      <c r="P297" s="561">
        <v>15660900</v>
      </c>
      <c r="Q297" s="562"/>
      <c r="R297" s="563"/>
      <c r="S297" s="561">
        <v>11247760</v>
      </c>
      <c r="T297" s="562"/>
      <c r="U297" s="563"/>
      <c r="V297" s="561">
        <v>0</v>
      </c>
      <c r="W297" s="562"/>
      <c r="X297" s="563"/>
      <c r="Y297" s="561">
        <v>0</v>
      </c>
      <c r="Z297" s="562"/>
      <c r="AA297" s="563"/>
      <c r="AB297" s="561">
        <v>11247760</v>
      </c>
      <c r="AC297" s="562"/>
      <c r="AD297" s="563"/>
      <c r="AE297" s="561">
        <v>0</v>
      </c>
      <c r="AF297" s="562"/>
      <c r="AG297" s="563"/>
      <c r="AH297" s="561">
        <v>0</v>
      </c>
      <c r="AI297" s="562"/>
      <c r="AJ297" s="564"/>
      <c r="AK297" s="213"/>
      <c r="AL297" s="212" t="s">
        <v>735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</row>
    <row r="298" spans="2:50" s="68" customFormat="1">
      <c r="B298" s="223"/>
      <c r="C298" s="217" t="s">
        <v>29</v>
      </c>
      <c r="D298" s="558" t="s">
        <v>739</v>
      </c>
      <c r="E298" s="559"/>
      <c r="F298" s="559"/>
      <c r="G298" s="559"/>
      <c r="H298" s="559"/>
      <c r="I298" s="559"/>
      <c r="J298" s="559"/>
      <c r="K298" s="581"/>
      <c r="L298" s="222"/>
      <c r="M298" s="561">
        <v>9000000</v>
      </c>
      <c r="N298" s="562"/>
      <c r="O298" s="563"/>
      <c r="P298" s="561">
        <v>9000000</v>
      </c>
      <c r="Q298" s="562"/>
      <c r="R298" s="563"/>
      <c r="S298" s="561">
        <v>6782400</v>
      </c>
      <c r="T298" s="562"/>
      <c r="U298" s="563"/>
      <c r="V298" s="561">
        <v>0</v>
      </c>
      <c r="W298" s="562"/>
      <c r="X298" s="563"/>
      <c r="Y298" s="561">
        <v>0</v>
      </c>
      <c r="Z298" s="562"/>
      <c r="AA298" s="563"/>
      <c r="AB298" s="561">
        <v>6782400</v>
      </c>
      <c r="AC298" s="562"/>
      <c r="AD298" s="563"/>
      <c r="AE298" s="561">
        <v>0</v>
      </c>
      <c r="AF298" s="562"/>
      <c r="AG298" s="563"/>
      <c r="AH298" s="561">
        <v>0</v>
      </c>
      <c r="AI298" s="562"/>
      <c r="AJ298" s="564"/>
      <c r="AK298" s="213"/>
      <c r="AL298" s="212" t="s">
        <v>738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</row>
    <row r="299" spans="2:50" s="68" customFormat="1" ht="31.2">
      <c r="B299" s="226" t="s">
        <v>741</v>
      </c>
      <c r="C299" s="225" t="s">
        <v>29</v>
      </c>
      <c r="D299" s="578" t="s">
        <v>742</v>
      </c>
      <c r="E299" s="579"/>
      <c r="F299" s="579"/>
      <c r="G299" s="579"/>
      <c r="H299" s="579"/>
      <c r="I299" s="579"/>
      <c r="J299" s="579"/>
      <c r="K299" s="580"/>
      <c r="L299" s="224"/>
      <c r="M299" s="569">
        <v>9000000</v>
      </c>
      <c r="N299" s="570"/>
      <c r="O299" s="571"/>
      <c r="P299" s="569">
        <v>9000000</v>
      </c>
      <c r="Q299" s="570"/>
      <c r="R299" s="571"/>
      <c r="S299" s="569">
        <v>6782400</v>
      </c>
      <c r="T299" s="570"/>
      <c r="U299" s="571"/>
      <c r="V299" s="569">
        <v>0</v>
      </c>
      <c r="W299" s="570"/>
      <c r="X299" s="571"/>
      <c r="Y299" s="569">
        <v>0</v>
      </c>
      <c r="Z299" s="570"/>
      <c r="AA299" s="571"/>
      <c r="AB299" s="569">
        <v>6782400</v>
      </c>
      <c r="AC299" s="570"/>
      <c r="AD299" s="571"/>
      <c r="AE299" s="569">
        <v>0</v>
      </c>
      <c r="AF299" s="570"/>
      <c r="AG299" s="571"/>
      <c r="AH299" s="569">
        <v>0</v>
      </c>
      <c r="AI299" s="570"/>
      <c r="AJ299" s="572"/>
      <c r="AK299" s="213"/>
      <c r="AL299" s="212" t="s">
        <v>740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</row>
    <row r="300" spans="2:50" s="68" customFormat="1">
      <c r="B300" s="226" t="s">
        <v>744</v>
      </c>
      <c r="C300" s="225" t="s">
        <v>29</v>
      </c>
      <c r="D300" s="578" t="s">
        <v>745</v>
      </c>
      <c r="E300" s="579"/>
      <c r="F300" s="579"/>
      <c r="G300" s="579"/>
      <c r="H300" s="579"/>
      <c r="I300" s="579"/>
      <c r="J300" s="579"/>
      <c r="K300" s="580"/>
      <c r="L300" s="224"/>
      <c r="M300" s="569">
        <v>9000000</v>
      </c>
      <c r="N300" s="570"/>
      <c r="O300" s="571"/>
      <c r="P300" s="569">
        <v>9000000</v>
      </c>
      <c r="Q300" s="570"/>
      <c r="R300" s="571"/>
      <c r="S300" s="569">
        <v>6782400</v>
      </c>
      <c r="T300" s="570"/>
      <c r="U300" s="571"/>
      <c r="V300" s="569">
        <v>0</v>
      </c>
      <c r="W300" s="570"/>
      <c r="X300" s="571"/>
      <c r="Y300" s="569">
        <v>0</v>
      </c>
      <c r="Z300" s="570"/>
      <c r="AA300" s="571"/>
      <c r="AB300" s="569">
        <v>6782400</v>
      </c>
      <c r="AC300" s="570"/>
      <c r="AD300" s="571"/>
      <c r="AE300" s="569">
        <v>0</v>
      </c>
      <c r="AF300" s="570"/>
      <c r="AG300" s="571"/>
      <c r="AH300" s="569">
        <v>0</v>
      </c>
      <c r="AI300" s="570"/>
      <c r="AJ300" s="572"/>
      <c r="AK300" s="213"/>
      <c r="AL300" s="212" t="s">
        <v>743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</row>
    <row r="301" spans="2:50" s="68" customFormat="1" ht="51.6">
      <c r="B301" s="210" t="s">
        <v>185</v>
      </c>
      <c r="C301" s="92" t="s">
        <v>29</v>
      </c>
      <c r="D301" s="573" t="s">
        <v>349</v>
      </c>
      <c r="E301" s="574"/>
      <c r="F301" s="574"/>
      <c r="G301" s="574"/>
      <c r="H301" s="574"/>
      <c r="I301" s="574"/>
      <c r="J301" s="574"/>
      <c r="K301" s="574"/>
      <c r="L301" s="221"/>
      <c r="M301" s="575">
        <v>9000000</v>
      </c>
      <c r="N301" s="576"/>
      <c r="O301" s="577"/>
      <c r="P301" s="575">
        <v>9000000</v>
      </c>
      <c r="Q301" s="576"/>
      <c r="R301" s="577"/>
      <c r="S301" s="575">
        <v>6782400</v>
      </c>
      <c r="T301" s="576"/>
      <c r="U301" s="577"/>
      <c r="V301" s="575">
        <v>0</v>
      </c>
      <c r="W301" s="576"/>
      <c r="X301" s="577"/>
      <c r="Y301" s="575">
        <v>0</v>
      </c>
      <c r="Z301" s="576"/>
      <c r="AA301" s="577"/>
      <c r="AB301" s="565">
        <f>S301+V301+Y301</f>
        <v>6782400</v>
      </c>
      <c r="AC301" s="566"/>
      <c r="AD301" s="567"/>
      <c r="AE301" s="565">
        <v>2217600</v>
      </c>
      <c r="AF301" s="566"/>
      <c r="AG301" s="567"/>
      <c r="AH301" s="565">
        <v>2217600</v>
      </c>
      <c r="AI301" s="566"/>
      <c r="AJ301" s="568"/>
      <c r="AK301" s="34"/>
      <c r="AL301" s="202" t="s">
        <v>349</v>
      </c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</row>
    <row r="302" spans="2:50" s="68" customFormat="1">
      <c r="B302" s="223"/>
      <c r="C302" s="217" t="s">
        <v>29</v>
      </c>
      <c r="D302" s="558" t="s">
        <v>747</v>
      </c>
      <c r="E302" s="559"/>
      <c r="F302" s="559"/>
      <c r="G302" s="559"/>
      <c r="H302" s="559"/>
      <c r="I302" s="559"/>
      <c r="J302" s="559"/>
      <c r="K302" s="581"/>
      <c r="L302" s="222"/>
      <c r="M302" s="561">
        <v>70000</v>
      </c>
      <c r="N302" s="562"/>
      <c r="O302" s="563"/>
      <c r="P302" s="561">
        <v>70000</v>
      </c>
      <c r="Q302" s="562"/>
      <c r="R302" s="563"/>
      <c r="S302" s="561">
        <v>0</v>
      </c>
      <c r="T302" s="562"/>
      <c r="U302" s="563"/>
      <c r="V302" s="561">
        <v>0</v>
      </c>
      <c r="W302" s="562"/>
      <c r="X302" s="563"/>
      <c r="Y302" s="561">
        <v>0</v>
      </c>
      <c r="Z302" s="562"/>
      <c r="AA302" s="563"/>
      <c r="AB302" s="561">
        <v>0</v>
      </c>
      <c r="AC302" s="562"/>
      <c r="AD302" s="563"/>
      <c r="AE302" s="561">
        <v>0</v>
      </c>
      <c r="AF302" s="562"/>
      <c r="AG302" s="563"/>
      <c r="AH302" s="561">
        <v>0</v>
      </c>
      <c r="AI302" s="562"/>
      <c r="AJ302" s="564"/>
      <c r="AK302" s="213"/>
      <c r="AL302" s="212" t="s">
        <v>746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</row>
    <row r="303" spans="2:50" s="68" customFormat="1" ht="31.2">
      <c r="B303" s="226" t="s">
        <v>741</v>
      </c>
      <c r="C303" s="225" t="s">
        <v>29</v>
      </c>
      <c r="D303" s="578" t="s">
        <v>748</v>
      </c>
      <c r="E303" s="579"/>
      <c r="F303" s="579"/>
      <c r="G303" s="579"/>
      <c r="H303" s="579"/>
      <c r="I303" s="579"/>
      <c r="J303" s="579"/>
      <c r="K303" s="580"/>
      <c r="L303" s="224"/>
      <c r="M303" s="569">
        <v>70000</v>
      </c>
      <c r="N303" s="570"/>
      <c r="O303" s="571"/>
      <c r="P303" s="569">
        <v>70000</v>
      </c>
      <c r="Q303" s="570"/>
      <c r="R303" s="571"/>
      <c r="S303" s="569">
        <v>0</v>
      </c>
      <c r="T303" s="570"/>
      <c r="U303" s="571"/>
      <c r="V303" s="569">
        <v>0</v>
      </c>
      <c r="W303" s="570"/>
      <c r="X303" s="571"/>
      <c r="Y303" s="569">
        <v>0</v>
      </c>
      <c r="Z303" s="570"/>
      <c r="AA303" s="571"/>
      <c r="AB303" s="569">
        <v>0</v>
      </c>
      <c r="AC303" s="570"/>
      <c r="AD303" s="571"/>
      <c r="AE303" s="569">
        <v>0</v>
      </c>
      <c r="AF303" s="570"/>
      <c r="AG303" s="571"/>
      <c r="AH303" s="569">
        <v>0</v>
      </c>
      <c r="AI303" s="570"/>
      <c r="AJ303" s="572"/>
      <c r="AK303" s="213"/>
      <c r="AL303" s="212" t="s">
        <v>749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</row>
    <row r="304" spans="2:50" s="68" customFormat="1">
      <c r="B304" s="226" t="s">
        <v>744</v>
      </c>
      <c r="C304" s="225" t="s">
        <v>29</v>
      </c>
      <c r="D304" s="578" t="s">
        <v>751</v>
      </c>
      <c r="E304" s="579"/>
      <c r="F304" s="579"/>
      <c r="G304" s="579"/>
      <c r="H304" s="579"/>
      <c r="I304" s="579"/>
      <c r="J304" s="579"/>
      <c r="K304" s="580"/>
      <c r="L304" s="224"/>
      <c r="M304" s="569">
        <v>70000</v>
      </c>
      <c r="N304" s="570"/>
      <c r="O304" s="571"/>
      <c r="P304" s="569">
        <v>70000</v>
      </c>
      <c r="Q304" s="570"/>
      <c r="R304" s="571"/>
      <c r="S304" s="569">
        <v>0</v>
      </c>
      <c r="T304" s="570"/>
      <c r="U304" s="571"/>
      <c r="V304" s="569">
        <v>0</v>
      </c>
      <c r="W304" s="570"/>
      <c r="X304" s="571"/>
      <c r="Y304" s="569">
        <v>0</v>
      </c>
      <c r="Z304" s="570"/>
      <c r="AA304" s="571"/>
      <c r="AB304" s="569">
        <v>0</v>
      </c>
      <c r="AC304" s="570"/>
      <c r="AD304" s="571"/>
      <c r="AE304" s="569">
        <v>0</v>
      </c>
      <c r="AF304" s="570"/>
      <c r="AG304" s="571"/>
      <c r="AH304" s="569">
        <v>0</v>
      </c>
      <c r="AI304" s="570"/>
      <c r="AJ304" s="572"/>
      <c r="AK304" s="213"/>
      <c r="AL304" s="212" t="s">
        <v>750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</row>
    <row r="305" spans="2:50" s="68" customFormat="1" ht="21">
      <c r="B305" s="210" t="s">
        <v>189</v>
      </c>
      <c r="C305" s="92" t="s">
        <v>29</v>
      </c>
      <c r="D305" s="573" t="s">
        <v>351</v>
      </c>
      <c r="E305" s="574"/>
      <c r="F305" s="574"/>
      <c r="G305" s="574"/>
      <c r="H305" s="574"/>
      <c r="I305" s="574"/>
      <c r="J305" s="574"/>
      <c r="K305" s="574"/>
      <c r="L305" s="221"/>
      <c r="M305" s="575">
        <v>70000</v>
      </c>
      <c r="N305" s="576"/>
      <c r="O305" s="577"/>
      <c r="P305" s="575">
        <v>70000</v>
      </c>
      <c r="Q305" s="576"/>
      <c r="R305" s="577"/>
      <c r="S305" s="575">
        <v>0</v>
      </c>
      <c r="T305" s="576"/>
      <c r="U305" s="577"/>
      <c r="V305" s="575">
        <v>0</v>
      </c>
      <c r="W305" s="576"/>
      <c r="X305" s="577"/>
      <c r="Y305" s="575">
        <v>0</v>
      </c>
      <c r="Z305" s="576"/>
      <c r="AA305" s="577"/>
      <c r="AB305" s="565">
        <f>S305+V305+Y305</f>
        <v>0</v>
      </c>
      <c r="AC305" s="566"/>
      <c r="AD305" s="567"/>
      <c r="AE305" s="565">
        <v>70000</v>
      </c>
      <c r="AF305" s="566"/>
      <c r="AG305" s="567"/>
      <c r="AH305" s="565">
        <v>70000</v>
      </c>
      <c r="AI305" s="566"/>
      <c r="AJ305" s="568"/>
      <c r="AK305" s="34"/>
      <c r="AL305" s="202" t="s">
        <v>351</v>
      </c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</row>
    <row r="306" spans="2:50" s="68" customFormat="1">
      <c r="B306" s="223"/>
      <c r="C306" s="217" t="s">
        <v>29</v>
      </c>
      <c r="D306" s="558" t="s">
        <v>753</v>
      </c>
      <c r="E306" s="559"/>
      <c r="F306" s="559"/>
      <c r="G306" s="559"/>
      <c r="H306" s="559"/>
      <c r="I306" s="559"/>
      <c r="J306" s="559"/>
      <c r="K306" s="581"/>
      <c r="L306" s="222"/>
      <c r="M306" s="561">
        <v>1562400</v>
      </c>
      <c r="N306" s="562"/>
      <c r="O306" s="563"/>
      <c r="P306" s="561">
        <v>1562400</v>
      </c>
      <c r="Q306" s="562"/>
      <c r="R306" s="563"/>
      <c r="S306" s="561">
        <v>1203000</v>
      </c>
      <c r="T306" s="562"/>
      <c r="U306" s="563"/>
      <c r="V306" s="561">
        <v>0</v>
      </c>
      <c r="W306" s="562"/>
      <c r="X306" s="563"/>
      <c r="Y306" s="561">
        <v>0</v>
      </c>
      <c r="Z306" s="562"/>
      <c r="AA306" s="563"/>
      <c r="AB306" s="561">
        <v>1203000</v>
      </c>
      <c r="AC306" s="562"/>
      <c r="AD306" s="563"/>
      <c r="AE306" s="561">
        <v>0</v>
      </c>
      <c r="AF306" s="562"/>
      <c r="AG306" s="563"/>
      <c r="AH306" s="561">
        <v>0</v>
      </c>
      <c r="AI306" s="562"/>
      <c r="AJ306" s="564"/>
      <c r="AK306" s="213"/>
      <c r="AL306" s="212" t="s">
        <v>752</v>
      </c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</row>
    <row r="307" spans="2:50" s="68" customFormat="1" ht="31.2">
      <c r="B307" s="226" t="s">
        <v>741</v>
      </c>
      <c r="C307" s="225" t="s">
        <v>29</v>
      </c>
      <c r="D307" s="578" t="s">
        <v>755</v>
      </c>
      <c r="E307" s="579"/>
      <c r="F307" s="579"/>
      <c r="G307" s="579"/>
      <c r="H307" s="579"/>
      <c r="I307" s="579"/>
      <c r="J307" s="579"/>
      <c r="K307" s="580"/>
      <c r="L307" s="224"/>
      <c r="M307" s="569">
        <v>1562400</v>
      </c>
      <c r="N307" s="570"/>
      <c r="O307" s="571"/>
      <c r="P307" s="569">
        <v>1562400</v>
      </c>
      <c r="Q307" s="570"/>
      <c r="R307" s="571"/>
      <c r="S307" s="569">
        <v>1203000</v>
      </c>
      <c r="T307" s="570"/>
      <c r="U307" s="571"/>
      <c r="V307" s="569">
        <v>0</v>
      </c>
      <c r="W307" s="570"/>
      <c r="X307" s="571"/>
      <c r="Y307" s="569">
        <v>0</v>
      </c>
      <c r="Z307" s="570"/>
      <c r="AA307" s="571"/>
      <c r="AB307" s="569">
        <v>1203000</v>
      </c>
      <c r="AC307" s="570"/>
      <c r="AD307" s="571"/>
      <c r="AE307" s="569">
        <v>0</v>
      </c>
      <c r="AF307" s="570"/>
      <c r="AG307" s="571"/>
      <c r="AH307" s="569">
        <v>0</v>
      </c>
      <c r="AI307" s="570"/>
      <c r="AJ307" s="572"/>
      <c r="AK307" s="213"/>
      <c r="AL307" s="212" t="s">
        <v>754</v>
      </c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</row>
    <row r="308" spans="2:50" s="68" customFormat="1">
      <c r="B308" s="226" t="s">
        <v>744</v>
      </c>
      <c r="C308" s="225" t="s">
        <v>29</v>
      </c>
      <c r="D308" s="578" t="s">
        <v>757</v>
      </c>
      <c r="E308" s="579"/>
      <c r="F308" s="579"/>
      <c r="G308" s="579"/>
      <c r="H308" s="579"/>
      <c r="I308" s="579"/>
      <c r="J308" s="579"/>
      <c r="K308" s="580"/>
      <c r="L308" s="224"/>
      <c r="M308" s="569">
        <v>1562400</v>
      </c>
      <c r="N308" s="570"/>
      <c r="O308" s="571"/>
      <c r="P308" s="569">
        <v>1562400</v>
      </c>
      <c r="Q308" s="570"/>
      <c r="R308" s="571"/>
      <c r="S308" s="569">
        <v>1203000</v>
      </c>
      <c r="T308" s="570"/>
      <c r="U308" s="571"/>
      <c r="V308" s="569">
        <v>0</v>
      </c>
      <c r="W308" s="570"/>
      <c r="X308" s="571"/>
      <c r="Y308" s="569">
        <v>0</v>
      </c>
      <c r="Z308" s="570"/>
      <c r="AA308" s="571"/>
      <c r="AB308" s="569">
        <v>1203000</v>
      </c>
      <c r="AC308" s="570"/>
      <c r="AD308" s="571"/>
      <c r="AE308" s="569">
        <v>0</v>
      </c>
      <c r="AF308" s="570"/>
      <c r="AG308" s="571"/>
      <c r="AH308" s="569">
        <v>0</v>
      </c>
      <c r="AI308" s="570"/>
      <c r="AJ308" s="572"/>
      <c r="AK308" s="213"/>
      <c r="AL308" s="212" t="s">
        <v>756</v>
      </c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</row>
    <row r="309" spans="2:50" s="68" customFormat="1" ht="51.6">
      <c r="B309" s="210" t="s">
        <v>185</v>
      </c>
      <c r="C309" s="92" t="s">
        <v>29</v>
      </c>
      <c r="D309" s="573" t="s">
        <v>353</v>
      </c>
      <c r="E309" s="574"/>
      <c r="F309" s="574"/>
      <c r="G309" s="574"/>
      <c r="H309" s="574"/>
      <c r="I309" s="574"/>
      <c r="J309" s="574"/>
      <c r="K309" s="574"/>
      <c r="L309" s="221"/>
      <c r="M309" s="575">
        <v>1562400</v>
      </c>
      <c r="N309" s="576"/>
      <c r="O309" s="577"/>
      <c r="P309" s="575">
        <v>1562400</v>
      </c>
      <c r="Q309" s="576"/>
      <c r="R309" s="577"/>
      <c r="S309" s="575">
        <v>1203000</v>
      </c>
      <c r="T309" s="576"/>
      <c r="U309" s="577"/>
      <c r="V309" s="575">
        <v>0</v>
      </c>
      <c r="W309" s="576"/>
      <c r="X309" s="577"/>
      <c r="Y309" s="575">
        <v>0</v>
      </c>
      <c r="Z309" s="576"/>
      <c r="AA309" s="577"/>
      <c r="AB309" s="565">
        <f>S309+V309+Y309</f>
        <v>1203000</v>
      </c>
      <c r="AC309" s="566"/>
      <c r="AD309" s="567"/>
      <c r="AE309" s="565">
        <v>359400</v>
      </c>
      <c r="AF309" s="566"/>
      <c r="AG309" s="567"/>
      <c r="AH309" s="565">
        <v>359400</v>
      </c>
      <c r="AI309" s="566"/>
      <c r="AJ309" s="568"/>
      <c r="AK309" s="34"/>
      <c r="AL309" s="202" t="s">
        <v>353</v>
      </c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</row>
    <row r="310" spans="2:50" s="68" customFormat="1">
      <c r="B310" s="223"/>
      <c r="C310" s="217" t="s">
        <v>29</v>
      </c>
      <c r="D310" s="558" t="s">
        <v>759</v>
      </c>
      <c r="E310" s="559"/>
      <c r="F310" s="559"/>
      <c r="G310" s="559"/>
      <c r="H310" s="559"/>
      <c r="I310" s="559"/>
      <c r="J310" s="559"/>
      <c r="K310" s="581"/>
      <c r="L310" s="222"/>
      <c r="M310" s="561">
        <v>4761700</v>
      </c>
      <c r="N310" s="562"/>
      <c r="O310" s="563"/>
      <c r="P310" s="561">
        <v>4761700</v>
      </c>
      <c r="Q310" s="562"/>
      <c r="R310" s="563"/>
      <c r="S310" s="561">
        <v>3044160</v>
      </c>
      <c r="T310" s="562"/>
      <c r="U310" s="563"/>
      <c r="V310" s="561">
        <v>0</v>
      </c>
      <c r="W310" s="562"/>
      <c r="X310" s="563"/>
      <c r="Y310" s="561">
        <v>0</v>
      </c>
      <c r="Z310" s="562"/>
      <c r="AA310" s="563"/>
      <c r="AB310" s="561">
        <v>3044160</v>
      </c>
      <c r="AC310" s="562"/>
      <c r="AD310" s="563"/>
      <c r="AE310" s="561">
        <v>0</v>
      </c>
      <c r="AF310" s="562"/>
      <c r="AG310" s="563"/>
      <c r="AH310" s="561">
        <v>0</v>
      </c>
      <c r="AI310" s="562"/>
      <c r="AJ310" s="564"/>
      <c r="AK310" s="213"/>
      <c r="AL310" s="212" t="s">
        <v>758</v>
      </c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</row>
    <row r="311" spans="2:50" s="68" customFormat="1" ht="31.2">
      <c r="B311" s="226" t="s">
        <v>741</v>
      </c>
      <c r="C311" s="225" t="s">
        <v>29</v>
      </c>
      <c r="D311" s="578" t="s">
        <v>760</v>
      </c>
      <c r="E311" s="579"/>
      <c r="F311" s="579"/>
      <c r="G311" s="579"/>
      <c r="H311" s="579"/>
      <c r="I311" s="579"/>
      <c r="J311" s="579"/>
      <c r="K311" s="580"/>
      <c r="L311" s="224"/>
      <c r="M311" s="569">
        <v>4761700</v>
      </c>
      <c r="N311" s="570"/>
      <c r="O311" s="571"/>
      <c r="P311" s="569">
        <v>4761700</v>
      </c>
      <c r="Q311" s="570"/>
      <c r="R311" s="571"/>
      <c r="S311" s="569">
        <v>3044160</v>
      </c>
      <c r="T311" s="570"/>
      <c r="U311" s="571"/>
      <c r="V311" s="569">
        <v>0</v>
      </c>
      <c r="W311" s="570"/>
      <c r="X311" s="571"/>
      <c r="Y311" s="569">
        <v>0</v>
      </c>
      <c r="Z311" s="570"/>
      <c r="AA311" s="571"/>
      <c r="AB311" s="569">
        <v>3044160</v>
      </c>
      <c r="AC311" s="570"/>
      <c r="AD311" s="571"/>
      <c r="AE311" s="569">
        <v>0</v>
      </c>
      <c r="AF311" s="570"/>
      <c r="AG311" s="571"/>
      <c r="AH311" s="569">
        <v>0</v>
      </c>
      <c r="AI311" s="570"/>
      <c r="AJ311" s="572"/>
      <c r="AK311" s="213"/>
      <c r="AL311" s="212" t="s">
        <v>761</v>
      </c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</row>
    <row r="312" spans="2:50" s="68" customFormat="1">
      <c r="B312" s="226" t="s">
        <v>744</v>
      </c>
      <c r="C312" s="225" t="s">
        <v>29</v>
      </c>
      <c r="D312" s="578" t="s">
        <v>763</v>
      </c>
      <c r="E312" s="579"/>
      <c r="F312" s="579"/>
      <c r="G312" s="579"/>
      <c r="H312" s="579"/>
      <c r="I312" s="579"/>
      <c r="J312" s="579"/>
      <c r="K312" s="580"/>
      <c r="L312" s="224"/>
      <c r="M312" s="569">
        <v>4761700</v>
      </c>
      <c r="N312" s="570"/>
      <c r="O312" s="571"/>
      <c r="P312" s="569">
        <v>4761700</v>
      </c>
      <c r="Q312" s="570"/>
      <c r="R312" s="571"/>
      <c r="S312" s="569">
        <v>3044160</v>
      </c>
      <c r="T312" s="570"/>
      <c r="U312" s="571"/>
      <c r="V312" s="569">
        <v>0</v>
      </c>
      <c r="W312" s="570"/>
      <c r="X312" s="571"/>
      <c r="Y312" s="569">
        <v>0</v>
      </c>
      <c r="Z312" s="570"/>
      <c r="AA312" s="571"/>
      <c r="AB312" s="569">
        <v>3044160</v>
      </c>
      <c r="AC312" s="570"/>
      <c r="AD312" s="571"/>
      <c r="AE312" s="569">
        <v>0</v>
      </c>
      <c r="AF312" s="570"/>
      <c r="AG312" s="571"/>
      <c r="AH312" s="569">
        <v>0</v>
      </c>
      <c r="AI312" s="570"/>
      <c r="AJ312" s="572"/>
      <c r="AK312" s="213"/>
      <c r="AL312" s="212" t="s">
        <v>762</v>
      </c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</row>
    <row r="313" spans="2:50" s="68" customFormat="1" ht="21">
      <c r="B313" s="210" t="s">
        <v>189</v>
      </c>
      <c r="C313" s="92" t="s">
        <v>29</v>
      </c>
      <c r="D313" s="573" t="s">
        <v>355</v>
      </c>
      <c r="E313" s="574"/>
      <c r="F313" s="574"/>
      <c r="G313" s="574"/>
      <c r="H313" s="574"/>
      <c r="I313" s="574"/>
      <c r="J313" s="574"/>
      <c r="K313" s="574"/>
      <c r="L313" s="221"/>
      <c r="M313" s="575">
        <v>4761700</v>
      </c>
      <c r="N313" s="576"/>
      <c r="O313" s="577"/>
      <c r="P313" s="575">
        <v>4761700</v>
      </c>
      <c r="Q313" s="576"/>
      <c r="R313" s="577"/>
      <c r="S313" s="575">
        <v>3044160</v>
      </c>
      <c r="T313" s="576"/>
      <c r="U313" s="577"/>
      <c r="V313" s="575">
        <v>0</v>
      </c>
      <c r="W313" s="576"/>
      <c r="X313" s="577"/>
      <c r="Y313" s="575">
        <v>0</v>
      </c>
      <c r="Z313" s="576"/>
      <c r="AA313" s="577"/>
      <c r="AB313" s="565">
        <f>S313+V313+Y313</f>
        <v>3044160</v>
      </c>
      <c r="AC313" s="566"/>
      <c r="AD313" s="567"/>
      <c r="AE313" s="565">
        <v>1717540</v>
      </c>
      <c r="AF313" s="566"/>
      <c r="AG313" s="567"/>
      <c r="AH313" s="565">
        <v>1717540</v>
      </c>
      <c r="AI313" s="566"/>
      <c r="AJ313" s="568"/>
      <c r="AK313" s="34"/>
      <c r="AL313" s="202" t="s">
        <v>355</v>
      </c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</row>
    <row r="314" spans="2:50" s="68" customFormat="1">
      <c r="B314" s="223"/>
      <c r="C314" s="217" t="s">
        <v>29</v>
      </c>
      <c r="D314" s="558" t="s">
        <v>765</v>
      </c>
      <c r="E314" s="559"/>
      <c r="F314" s="559"/>
      <c r="G314" s="559"/>
      <c r="H314" s="559"/>
      <c r="I314" s="559"/>
      <c r="J314" s="559"/>
      <c r="K314" s="581"/>
      <c r="L314" s="222"/>
      <c r="M314" s="561">
        <v>266800</v>
      </c>
      <c r="N314" s="562"/>
      <c r="O314" s="563"/>
      <c r="P314" s="561">
        <v>266800</v>
      </c>
      <c r="Q314" s="562"/>
      <c r="R314" s="563"/>
      <c r="S314" s="561">
        <v>218200</v>
      </c>
      <c r="T314" s="562"/>
      <c r="U314" s="563"/>
      <c r="V314" s="561">
        <v>0</v>
      </c>
      <c r="W314" s="562"/>
      <c r="X314" s="563"/>
      <c r="Y314" s="561">
        <v>0</v>
      </c>
      <c r="Z314" s="562"/>
      <c r="AA314" s="563"/>
      <c r="AB314" s="561">
        <v>218200</v>
      </c>
      <c r="AC314" s="562"/>
      <c r="AD314" s="563"/>
      <c r="AE314" s="561">
        <v>0</v>
      </c>
      <c r="AF314" s="562"/>
      <c r="AG314" s="563"/>
      <c r="AH314" s="561">
        <v>0</v>
      </c>
      <c r="AI314" s="562"/>
      <c r="AJ314" s="564"/>
      <c r="AK314" s="213"/>
      <c r="AL314" s="212" t="s">
        <v>764</v>
      </c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</row>
    <row r="315" spans="2:50" s="68" customFormat="1" ht="31.2">
      <c r="B315" s="226" t="s">
        <v>741</v>
      </c>
      <c r="C315" s="225" t="s">
        <v>29</v>
      </c>
      <c r="D315" s="578" t="s">
        <v>767</v>
      </c>
      <c r="E315" s="579"/>
      <c r="F315" s="579"/>
      <c r="G315" s="579"/>
      <c r="H315" s="579"/>
      <c r="I315" s="579"/>
      <c r="J315" s="579"/>
      <c r="K315" s="580"/>
      <c r="L315" s="224"/>
      <c r="M315" s="569">
        <v>266800</v>
      </c>
      <c r="N315" s="570"/>
      <c r="O315" s="571"/>
      <c r="P315" s="569">
        <v>266800</v>
      </c>
      <c r="Q315" s="570"/>
      <c r="R315" s="571"/>
      <c r="S315" s="569">
        <v>218200</v>
      </c>
      <c r="T315" s="570"/>
      <c r="U315" s="571"/>
      <c r="V315" s="569">
        <v>0</v>
      </c>
      <c r="W315" s="570"/>
      <c r="X315" s="571"/>
      <c r="Y315" s="569">
        <v>0</v>
      </c>
      <c r="Z315" s="570"/>
      <c r="AA315" s="571"/>
      <c r="AB315" s="569">
        <v>218200</v>
      </c>
      <c r="AC315" s="570"/>
      <c r="AD315" s="571"/>
      <c r="AE315" s="569">
        <v>0</v>
      </c>
      <c r="AF315" s="570"/>
      <c r="AG315" s="571"/>
      <c r="AH315" s="569">
        <v>0</v>
      </c>
      <c r="AI315" s="570"/>
      <c r="AJ315" s="572"/>
      <c r="AK315" s="213"/>
      <c r="AL315" s="212" t="s">
        <v>766</v>
      </c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</row>
    <row r="316" spans="2:50" s="68" customFormat="1">
      <c r="B316" s="226" t="s">
        <v>744</v>
      </c>
      <c r="C316" s="225" t="s">
        <v>29</v>
      </c>
      <c r="D316" s="578" t="s">
        <v>769</v>
      </c>
      <c r="E316" s="579"/>
      <c r="F316" s="579"/>
      <c r="G316" s="579"/>
      <c r="H316" s="579"/>
      <c r="I316" s="579"/>
      <c r="J316" s="579"/>
      <c r="K316" s="580"/>
      <c r="L316" s="224"/>
      <c r="M316" s="569">
        <v>266800</v>
      </c>
      <c r="N316" s="570"/>
      <c r="O316" s="571"/>
      <c r="P316" s="569">
        <v>266800</v>
      </c>
      <c r="Q316" s="570"/>
      <c r="R316" s="571"/>
      <c r="S316" s="569">
        <v>218200</v>
      </c>
      <c r="T316" s="570"/>
      <c r="U316" s="571"/>
      <c r="V316" s="569">
        <v>0</v>
      </c>
      <c r="W316" s="570"/>
      <c r="X316" s="571"/>
      <c r="Y316" s="569">
        <v>0</v>
      </c>
      <c r="Z316" s="570"/>
      <c r="AA316" s="571"/>
      <c r="AB316" s="569">
        <v>218200</v>
      </c>
      <c r="AC316" s="570"/>
      <c r="AD316" s="571"/>
      <c r="AE316" s="569">
        <v>0</v>
      </c>
      <c r="AF316" s="570"/>
      <c r="AG316" s="571"/>
      <c r="AH316" s="569">
        <v>0</v>
      </c>
      <c r="AI316" s="570"/>
      <c r="AJ316" s="572"/>
      <c r="AK316" s="213"/>
      <c r="AL316" s="212" t="s">
        <v>768</v>
      </c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</row>
    <row r="317" spans="2:50" s="68" customFormat="1" ht="21">
      <c r="B317" s="210" t="s">
        <v>189</v>
      </c>
      <c r="C317" s="92" t="s">
        <v>29</v>
      </c>
      <c r="D317" s="573" t="s">
        <v>357</v>
      </c>
      <c r="E317" s="574"/>
      <c r="F317" s="574"/>
      <c r="G317" s="574"/>
      <c r="H317" s="574"/>
      <c r="I317" s="574"/>
      <c r="J317" s="574"/>
      <c r="K317" s="574"/>
      <c r="L317" s="221"/>
      <c r="M317" s="575">
        <v>266800</v>
      </c>
      <c r="N317" s="576"/>
      <c r="O317" s="577"/>
      <c r="P317" s="575">
        <v>266800</v>
      </c>
      <c r="Q317" s="576"/>
      <c r="R317" s="577"/>
      <c r="S317" s="575">
        <v>218200</v>
      </c>
      <c r="T317" s="576"/>
      <c r="U317" s="577"/>
      <c r="V317" s="575">
        <v>0</v>
      </c>
      <c r="W317" s="576"/>
      <c r="X317" s="577"/>
      <c r="Y317" s="575">
        <v>0</v>
      </c>
      <c r="Z317" s="576"/>
      <c r="AA317" s="577"/>
      <c r="AB317" s="565">
        <f>S317+V317+Y317</f>
        <v>218200</v>
      </c>
      <c r="AC317" s="566"/>
      <c r="AD317" s="567"/>
      <c r="AE317" s="565">
        <v>48600</v>
      </c>
      <c r="AF317" s="566"/>
      <c r="AG317" s="567"/>
      <c r="AH317" s="565">
        <v>48600</v>
      </c>
      <c r="AI317" s="566"/>
      <c r="AJ317" s="568"/>
      <c r="AK317" s="34"/>
      <c r="AL317" s="202" t="s">
        <v>357</v>
      </c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</row>
    <row r="318" spans="2:50" s="68" customFormat="1">
      <c r="B318" s="226" t="s">
        <v>771</v>
      </c>
      <c r="C318" s="225" t="s">
        <v>29</v>
      </c>
      <c r="D318" s="578" t="s">
        <v>772</v>
      </c>
      <c r="E318" s="579"/>
      <c r="F318" s="579"/>
      <c r="G318" s="579"/>
      <c r="H318" s="579"/>
      <c r="I318" s="579"/>
      <c r="J318" s="579"/>
      <c r="K318" s="580"/>
      <c r="L318" s="224"/>
      <c r="M318" s="569">
        <v>2795007.24</v>
      </c>
      <c r="N318" s="570"/>
      <c r="O318" s="571"/>
      <c r="P318" s="569">
        <v>2795007.24</v>
      </c>
      <c r="Q318" s="570"/>
      <c r="R318" s="571"/>
      <c r="S318" s="569">
        <v>0</v>
      </c>
      <c r="T318" s="570"/>
      <c r="U318" s="571"/>
      <c r="V318" s="569">
        <v>0</v>
      </c>
      <c r="W318" s="570"/>
      <c r="X318" s="571"/>
      <c r="Y318" s="569">
        <v>0</v>
      </c>
      <c r="Z318" s="570"/>
      <c r="AA318" s="571"/>
      <c r="AB318" s="569">
        <v>0</v>
      </c>
      <c r="AC318" s="570"/>
      <c r="AD318" s="571"/>
      <c r="AE318" s="569">
        <v>0</v>
      </c>
      <c r="AF318" s="570"/>
      <c r="AG318" s="571"/>
      <c r="AH318" s="569">
        <v>0</v>
      </c>
      <c r="AI318" s="570"/>
      <c r="AJ318" s="572"/>
      <c r="AK318" s="213"/>
      <c r="AL318" s="212" t="s">
        <v>770</v>
      </c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</row>
    <row r="319" spans="2:50" s="68" customFormat="1">
      <c r="B319" s="223" t="s">
        <v>773</v>
      </c>
      <c r="C319" s="217" t="s">
        <v>29</v>
      </c>
      <c r="D319" s="558" t="s">
        <v>774</v>
      </c>
      <c r="E319" s="559"/>
      <c r="F319" s="559"/>
      <c r="G319" s="559"/>
      <c r="H319" s="559"/>
      <c r="I319" s="559"/>
      <c r="J319" s="559"/>
      <c r="K319" s="581"/>
      <c r="L319" s="222"/>
      <c r="M319" s="561">
        <v>2795007.24</v>
      </c>
      <c r="N319" s="562"/>
      <c r="O319" s="563"/>
      <c r="P319" s="561">
        <v>2795007.24</v>
      </c>
      <c r="Q319" s="562"/>
      <c r="R319" s="563"/>
      <c r="S319" s="561">
        <v>0</v>
      </c>
      <c r="T319" s="562"/>
      <c r="U319" s="563"/>
      <c r="V319" s="561">
        <v>0</v>
      </c>
      <c r="W319" s="562"/>
      <c r="X319" s="563"/>
      <c r="Y319" s="561">
        <v>0</v>
      </c>
      <c r="Z319" s="562"/>
      <c r="AA319" s="563"/>
      <c r="AB319" s="561">
        <v>0</v>
      </c>
      <c r="AC319" s="562"/>
      <c r="AD319" s="563"/>
      <c r="AE319" s="561">
        <v>0</v>
      </c>
      <c r="AF319" s="562"/>
      <c r="AG319" s="563"/>
      <c r="AH319" s="561">
        <v>0</v>
      </c>
      <c r="AI319" s="562"/>
      <c r="AJ319" s="564"/>
      <c r="AK319" s="213"/>
      <c r="AL319" s="212" t="s">
        <v>775</v>
      </c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</row>
    <row r="320" spans="2:50" s="68" customFormat="1">
      <c r="B320" s="223"/>
      <c r="C320" s="217" t="s">
        <v>29</v>
      </c>
      <c r="D320" s="558" t="s">
        <v>777</v>
      </c>
      <c r="E320" s="559"/>
      <c r="F320" s="559"/>
      <c r="G320" s="559"/>
      <c r="H320" s="559"/>
      <c r="I320" s="559"/>
      <c r="J320" s="559"/>
      <c r="K320" s="581"/>
      <c r="L320" s="222"/>
      <c r="M320" s="561">
        <v>2795007.24</v>
      </c>
      <c r="N320" s="562"/>
      <c r="O320" s="563"/>
      <c r="P320" s="561">
        <v>2795007.24</v>
      </c>
      <c r="Q320" s="562"/>
      <c r="R320" s="563"/>
      <c r="S320" s="561">
        <v>0</v>
      </c>
      <c r="T320" s="562"/>
      <c r="U320" s="563"/>
      <c r="V320" s="561">
        <v>0</v>
      </c>
      <c r="W320" s="562"/>
      <c r="X320" s="563"/>
      <c r="Y320" s="561">
        <v>0</v>
      </c>
      <c r="Z320" s="562"/>
      <c r="AA320" s="563"/>
      <c r="AB320" s="561">
        <v>0</v>
      </c>
      <c r="AC320" s="562"/>
      <c r="AD320" s="563"/>
      <c r="AE320" s="561">
        <v>0</v>
      </c>
      <c r="AF320" s="562"/>
      <c r="AG320" s="563"/>
      <c r="AH320" s="561">
        <v>0</v>
      </c>
      <c r="AI320" s="562"/>
      <c r="AJ320" s="564"/>
      <c r="AK320" s="213"/>
      <c r="AL320" s="212" t="s">
        <v>776</v>
      </c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</row>
    <row r="321" spans="2:50" s="68" customFormat="1" ht="31.2">
      <c r="B321" s="226" t="s">
        <v>633</v>
      </c>
      <c r="C321" s="225" t="s">
        <v>29</v>
      </c>
      <c r="D321" s="578" t="s">
        <v>779</v>
      </c>
      <c r="E321" s="579"/>
      <c r="F321" s="579"/>
      <c r="G321" s="579"/>
      <c r="H321" s="579"/>
      <c r="I321" s="579"/>
      <c r="J321" s="579"/>
      <c r="K321" s="580"/>
      <c r="L321" s="224"/>
      <c r="M321" s="569">
        <v>2795007.24</v>
      </c>
      <c r="N321" s="570"/>
      <c r="O321" s="571"/>
      <c r="P321" s="569">
        <v>2795007.24</v>
      </c>
      <c r="Q321" s="570"/>
      <c r="R321" s="571"/>
      <c r="S321" s="569">
        <v>0</v>
      </c>
      <c r="T321" s="570"/>
      <c r="U321" s="571"/>
      <c r="V321" s="569">
        <v>0</v>
      </c>
      <c r="W321" s="570"/>
      <c r="X321" s="571"/>
      <c r="Y321" s="569">
        <v>0</v>
      </c>
      <c r="Z321" s="570"/>
      <c r="AA321" s="571"/>
      <c r="AB321" s="569">
        <v>0</v>
      </c>
      <c r="AC321" s="570"/>
      <c r="AD321" s="571"/>
      <c r="AE321" s="569">
        <v>0</v>
      </c>
      <c r="AF321" s="570"/>
      <c r="AG321" s="571"/>
      <c r="AH321" s="569">
        <v>0</v>
      </c>
      <c r="AI321" s="570"/>
      <c r="AJ321" s="572"/>
      <c r="AK321" s="213"/>
      <c r="AL321" s="212" t="s">
        <v>778</v>
      </c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</row>
    <row r="322" spans="2:50" s="68" customFormat="1">
      <c r="B322" s="226" t="s">
        <v>636</v>
      </c>
      <c r="C322" s="225" t="s">
        <v>29</v>
      </c>
      <c r="D322" s="578" t="s">
        <v>781</v>
      </c>
      <c r="E322" s="579"/>
      <c r="F322" s="579"/>
      <c r="G322" s="579"/>
      <c r="H322" s="579"/>
      <c r="I322" s="579"/>
      <c r="J322" s="579"/>
      <c r="K322" s="580"/>
      <c r="L322" s="224"/>
      <c r="M322" s="569">
        <v>2795007.24</v>
      </c>
      <c r="N322" s="570"/>
      <c r="O322" s="571"/>
      <c r="P322" s="569">
        <v>2795007.24</v>
      </c>
      <c r="Q322" s="570"/>
      <c r="R322" s="571"/>
      <c r="S322" s="569">
        <v>0</v>
      </c>
      <c r="T322" s="570"/>
      <c r="U322" s="571"/>
      <c r="V322" s="569">
        <v>0</v>
      </c>
      <c r="W322" s="570"/>
      <c r="X322" s="571"/>
      <c r="Y322" s="569">
        <v>0</v>
      </c>
      <c r="Z322" s="570"/>
      <c r="AA322" s="571"/>
      <c r="AB322" s="569">
        <v>0</v>
      </c>
      <c r="AC322" s="570"/>
      <c r="AD322" s="571"/>
      <c r="AE322" s="569">
        <v>0</v>
      </c>
      <c r="AF322" s="570"/>
      <c r="AG322" s="571"/>
      <c r="AH322" s="569">
        <v>0</v>
      </c>
      <c r="AI322" s="570"/>
      <c r="AJ322" s="572"/>
      <c r="AK322" s="213"/>
      <c r="AL322" s="212" t="s">
        <v>780</v>
      </c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</row>
    <row r="323" spans="2:50" s="68" customFormat="1" ht="41.4">
      <c r="B323" s="210" t="s">
        <v>169</v>
      </c>
      <c r="C323" s="92" t="s">
        <v>29</v>
      </c>
      <c r="D323" s="573" t="s">
        <v>359</v>
      </c>
      <c r="E323" s="574"/>
      <c r="F323" s="574"/>
      <c r="G323" s="574"/>
      <c r="H323" s="574"/>
      <c r="I323" s="574"/>
      <c r="J323" s="574"/>
      <c r="K323" s="574"/>
      <c r="L323" s="221"/>
      <c r="M323" s="575">
        <v>2795007.24</v>
      </c>
      <c r="N323" s="576"/>
      <c r="O323" s="577"/>
      <c r="P323" s="575">
        <v>2795007.24</v>
      </c>
      <c r="Q323" s="576"/>
      <c r="R323" s="577"/>
      <c r="S323" s="575">
        <v>0</v>
      </c>
      <c r="T323" s="576"/>
      <c r="U323" s="577"/>
      <c r="V323" s="575">
        <v>0</v>
      </c>
      <c r="W323" s="576"/>
      <c r="X323" s="577"/>
      <c r="Y323" s="575">
        <v>0</v>
      </c>
      <c r="Z323" s="576"/>
      <c r="AA323" s="577"/>
      <c r="AB323" s="565">
        <f>S323+V323+Y323</f>
        <v>0</v>
      </c>
      <c r="AC323" s="566"/>
      <c r="AD323" s="567"/>
      <c r="AE323" s="565">
        <v>2795007.24</v>
      </c>
      <c r="AF323" s="566"/>
      <c r="AG323" s="567"/>
      <c r="AH323" s="565">
        <v>2795007.24</v>
      </c>
      <c r="AI323" s="566"/>
      <c r="AJ323" s="568"/>
      <c r="AK323" s="34"/>
      <c r="AL323" s="202" t="s">
        <v>359</v>
      </c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</row>
    <row r="324" spans="2:50" s="68" customFormat="1">
      <c r="B324" s="226" t="s">
        <v>783</v>
      </c>
      <c r="C324" s="225" t="s">
        <v>29</v>
      </c>
      <c r="D324" s="578" t="s">
        <v>784</v>
      </c>
      <c r="E324" s="579"/>
      <c r="F324" s="579"/>
      <c r="G324" s="579"/>
      <c r="H324" s="579"/>
      <c r="I324" s="579"/>
      <c r="J324" s="579"/>
      <c r="K324" s="580"/>
      <c r="L324" s="224"/>
      <c r="M324" s="569">
        <v>4818275.18</v>
      </c>
      <c r="N324" s="570"/>
      <c r="O324" s="571"/>
      <c r="P324" s="569">
        <v>4818275.18</v>
      </c>
      <c r="Q324" s="570"/>
      <c r="R324" s="571"/>
      <c r="S324" s="569">
        <v>2241293.16</v>
      </c>
      <c r="T324" s="570"/>
      <c r="U324" s="571"/>
      <c r="V324" s="569">
        <v>0</v>
      </c>
      <c r="W324" s="570"/>
      <c r="X324" s="571"/>
      <c r="Y324" s="569">
        <v>0</v>
      </c>
      <c r="Z324" s="570"/>
      <c r="AA324" s="571"/>
      <c r="AB324" s="569">
        <v>2241293.16</v>
      </c>
      <c r="AC324" s="570"/>
      <c r="AD324" s="571"/>
      <c r="AE324" s="569">
        <v>0</v>
      </c>
      <c r="AF324" s="570"/>
      <c r="AG324" s="571"/>
      <c r="AH324" s="569">
        <v>0</v>
      </c>
      <c r="AI324" s="570"/>
      <c r="AJ324" s="572"/>
      <c r="AK324" s="213"/>
      <c r="AL324" s="212" t="s">
        <v>782</v>
      </c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</row>
    <row r="325" spans="2:50" s="68" customFormat="1">
      <c r="B325" s="223" t="s">
        <v>786</v>
      </c>
      <c r="C325" s="217" t="s">
        <v>29</v>
      </c>
      <c r="D325" s="558" t="s">
        <v>787</v>
      </c>
      <c r="E325" s="559"/>
      <c r="F325" s="559"/>
      <c r="G325" s="559"/>
      <c r="H325" s="559"/>
      <c r="I325" s="559"/>
      <c r="J325" s="559"/>
      <c r="K325" s="581"/>
      <c r="L325" s="222"/>
      <c r="M325" s="561">
        <v>860600</v>
      </c>
      <c r="N325" s="562"/>
      <c r="O325" s="563"/>
      <c r="P325" s="561">
        <v>860600</v>
      </c>
      <c r="Q325" s="562"/>
      <c r="R325" s="563"/>
      <c r="S325" s="561">
        <v>763100</v>
      </c>
      <c r="T325" s="562"/>
      <c r="U325" s="563"/>
      <c r="V325" s="561">
        <v>0</v>
      </c>
      <c r="W325" s="562"/>
      <c r="X325" s="563"/>
      <c r="Y325" s="561">
        <v>0</v>
      </c>
      <c r="Z325" s="562"/>
      <c r="AA325" s="563"/>
      <c r="AB325" s="561">
        <v>763100</v>
      </c>
      <c r="AC325" s="562"/>
      <c r="AD325" s="563"/>
      <c r="AE325" s="561">
        <v>0</v>
      </c>
      <c r="AF325" s="562"/>
      <c r="AG325" s="563"/>
      <c r="AH325" s="561">
        <v>0</v>
      </c>
      <c r="AI325" s="562"/>
      <c r="AJ325" s="564"/>
      <c r="AK325" s="213"/>
      <c r="AL325" s="212" t="s">
        <v>785</v>
      </c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</row>
    <row r="326" spans="2:50" s="68" customFormat="1">
      <c r="B326" s="223"/>
      <c r="C326" s="217" t="s">
        <v>29</v>
      </c>
      <c r="D326" s="558" t="s">
        <v>789</v>
      </c>
      <c r="E326" s="559"/>
      <c r="F326" s="559"/>
      <c r="G326" s="559"/>
      <c r="H326" s="559"/>
      <c r="I326" s="559"/>
      <c r="J326" s="559"/>
      <c r="K326" s="581"/>
      <c r="L326" s="222"/>
      <c r="M326" s="561">
        <v>409800</v>
      </c>
      <c r="N326" s="562"/>
      <c r="O326" s="563"/>
      <c r="P326" s="561">
        <v>409800</v>
      </c>
      <c r="Q326" s="562"/>
      <c r="R326" s="563"/>
      <c r="S326" s="561">
        <v>312300</v>
      </c>
      <c r="T326" s="562"/>
      <c r="U326" s="563"/>
      <c r="V326" s="561">
        <v>0</v>
      </c>
      <c r="W326" s="562"/>
      <c r="X326" s="563"/>
      <c r="Y326" s="561">
        <v>0</v>
      </c>
      <c r="Z326" s="562"/>
      <c r="AA326" s="563"/>
      <c r="AB326" s="561">
        <v>312300</v>
      </c>
      <c r="AC326" s="562"/>
      <c r="AD326" s="563"/>
      <c r="AE326" s="561">
        <v>0</v>
      </c>
      <c r="AF326" s="562"/>
      <c r="AG326" s="563"/>
      <c r="AH326" s="561">
        <v>0</v>
      </c>
      <c r="AI326" s="562"/>
      <c r="AJ326" s="564"/>
      <c r="AK326" s="213"/>
      <c r="AL326" s="212" t="s">
        <v>788</v>
      </c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</row>
    <row r="327" spans="2:50" s="68" customFormat="1" ht="31.2">
      <c r="B327" s="226" t="s">
        <v>741</v>
      </c>
      <c r="C327" s="225" t="s">
        <v>29</v>
      </c>
      <c r="D327" s="578" t="s">
        <v>790</v>
      </c>
      <c r="E327" s="579"/>
      <c r="F327" s="579"/>
      <c r="G327" s="579"/>
      <c r="H327" s="579"/>
      <c r="I327" s="579"/>
      <c r="J327" s="579"/>
      <c r="K327" s="580"/>
      <c r="L327" s="224"/>
      <c r="M327" s="569">
        <v>409800</v>
      </c>
      <c r="N327" s="570"/>
      <c r="O327" s="571"/>
      <c r="P327" s="569">
        <v>409800</v>
      </c>
      <c r="Q327" s="570"/>
      <c r="R327" s="571"/>
      <c r="S327" s="569">
        <v>312300</v>
      </c>
      <c r="T327" s="570"/>
      <c r="U327" s="571"/>
      <c r="V327" s="569">
        <v>0</v>
      </c>
      <c r="W327" s="570"/>
      <c r="X327" s="571"/>
      <c r="Y327" s="569">
        <v>0</v>
      </c>
      <c r="Z327" s="570"/>
      <c r="AA327" s="571"/>
      <c r="AB327" s="569">
        <v>312300</v>
      </c>
      <c r="AC327" s="570"/>
      <c r="AD327" s="571"/>
      <c r="AE327" s="569">
        <v>0</v>
      </c>
      <c r="AF327" s="570"/>
      <c r="AG327" s="571"/>
      <c r="AH327" s="569">
        <v>0</v>
      </c>
      <c r="AI327" s="570"/>
      <c r="AJ327" s="572"/>
      <c r="AK327" s="213"/>
      <c r="AL327" s="212" t="s">
        <v>791</v>
      </c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</row>
    <row r="328" spans="2:50" s="68" customFormat="1">
      <c r="B328" s="226" t="s">
        <v>744</v>
      </c>
      <c r="C328" s="225" t="s">
        <v>29</v>
      </c>
      <c r="D328" s="578" t="s">
        <v>793</v>
      </c>
      <c r="E328" s="579"/>
      <c r="F328" s="579"/>
      <c r="G328" s="579"/>
      <c r="H328" s="579"/>
      <c r="I328" s="579"/>
      <c r="J328" s="579"/>
      <c r="K328" s="580"/>
      <c r="L328" s="224"/>
      <c r="M328" s="569">
        <v>409800</v>
      </c>
      <c r="N328" s="570"/>
      <c r="O328" s="571"/>
      <c r="P328" s="569">
        <v>409800</v>
      </c>
      <c r="Q328" s="570"/>
      <c r="R328" s="571"/>
      <c r="S328" s="569">
        <v>312300</v>
      </c>
      <c r="T328" s="570"/>
      <c r="U328" s="571"/>
      <c r="V328" s="569">
        <v>0</v>
      </c>
      <c r="W328" s="570"/>
      <c r="X328" s="571"/>
      <c r="Y328" s="569">
        <v>0</v>
      </c>
      <c r="Z328" s="570"/>
      <c r="AA328" s="571"/>
      <c r="AB328" s="569">
        <v>312300</v>
      </c>
      <c r="AC328" s="570"/>
      <c r="AD328" s="571"/>
      <c r="AE328" s="569">
        <v>0</v>
      </c>
      <c r="AF328" s="570"/>
      <c r="AG328" s="571"/>
      <c r="AH328" s="569">
        <v>0</v>
      </c>
      <c r="AI328" s="570"/>
      <c r="AJ328" s="572"/>
      <c r="AK328" s="213"/>
      <c r="AL328" s="212" t="s">
        <v>792</v>
      </c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</row>
    <row r="329" spans="2:50" s="68" customFormat="1" ht="21">
      <c r="B329" s="210" t="s">
        <v>189</v>
      </c>
      <c r="C329" s="92" t="s">
        <v>29</v>
      </c>
      <c r="D329" s="573" t="s">
        <v>361</v>
      </c>
      <c r="E329" s="574"/>
      <c r="F329" s="574"/>
      <c r="G329" s="574"/>
      <c r="H329" s="574"/>
      <c r="I329" s="574"/>
      <c r="J329" s="574"/>
      <c r="K329" s="574"/>
      <c r="L329" s="221"/>
      <c r="M329" s="575">
        <v>409800</v>
      </c>
      <c r="N329" s="576"/>
      <c r="O329" s="577"/>
      <c r="P329" s="575">
        <v>409800</v>
      </c>
      <c r="Q329" s="576"/>
      <c r="R329" s="577"/>
      <c r="S329" s="575">
        <v>312300</v>
      </c>
      <c r="T329" s="576"/>
      <c r="U329" s="577"/>
      <c r="V329" s="575">
        <v>0</v>
      </c>
      <c r="W329" s="576"/>
      <c r="X329" s="577"/>
      <c r="Y329" s="575">
        <v>0</v>
      </c>
      <c r="Z329" s="576"/>
      <c r="AA329" s="577"/>
      <c r="AB329" s="565">
        <f>S329+V329+Y329</f>
        <v>312300</v>
      </c>
      <c r="AC329" s="566"/>
      <c r="AD329" s="567"/>
      <c r="AE329" s="565">
        <v>97500</v>
      </c>
      <c r="AF329" s="566"/>
      <c r="AG329" s="567"/>
      <c r="AH329" s="565">
        <v>97500</v>
      </c>
      <c r="AI329" s="566"/>
      <c r="AJ329" s="568"/>
      <c r="AK329" s="34"/>
      <c r="AL329" s="202" t="s">
        <v>361</v>
      </c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</row>
    <row r="330" spans="2:50" s="68" customFormat="1">
      <c r="B330" s="223"/>
      <c r="C330" s="217" t="s">
        <v>29</v>
      </c>
      <c r="D330" s="558" t="s">
        <v>795</v>
      </c>
      <c r="E330" s="559"/>
      <c r="F330" s="559"/>
      <c r="G330" s="559"/>
      <c r="H330" s="559"/>
      <c r="I330" s="559"/>
      <c r="J330" s="559"/>
      <c r="K330" s="581"/>
      <c r="L330" s="222"/>
      <c r="M330" s="561">
        <v>450800</v>
      </c>
      <c r="N330" s="562"/>
      <c r="O330" s="563"/>
      <c r="P330" s="561">
        <v>450800</v>
      </c>
      <c r="Q330" s="562"/>
      <c r="R330" s="563"/>
      <c r="S330" s="561">
        <v>450800</v>
      </c>
      <c r="T330" s="562"/>
      <c r="U330" s="563"/>
      <c r="V330" s="561">
        <v>0</v>
      </c>
      <c r="W330" s="562"/>
      <c r="X330" s="563"/>
      <c r="Y330" s="561">
        <v>0</v>
      </c>
      <c r="Z330" s="562"/>
      <c r="AA330" s="563"/>
      <c r="AB330" s="561">
        <v>450800</v>
      </c>
      <c r="AC330" s="562"/>
      <c r="AD330" s="563"/>
      <c r="AE330" s="561">
        <v>0</v>
      </c>
      <c r="AF330" s="562"/>
      <c r="AG330" s="563"/>
      <c r="AH330" s="561">
        <v>0</v>
      </c>
      <c r="AI330" s="562"/>
      <c r="AJ330" s="564"/>
      <c r="AK330" s="213"/>
      <c r="AL330" s="212" t="s">
        <v>794</v>
      </c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</row>
    <row r="331" spans="2:50" s="68" customFormat="1" ht="31.2">
      <c r="B331" s="226" t="s">
        <v>741</v>
      </c>
      <c r="C331" s="225" t="s">
        <v>29</v>
      </c>
      <c r="D331" s="578" t="s">
        <v>797</v>
      </c>
      <c r="E331" s="579"/>
      <c r="F331" s="579"/>
      <c r="G331" s="579"/>
      <c r="H331" s="579"/>
      <c r="I331" s="579"/>
      <c r="J331" s="579"/>
      <c r="K331" s="580"/>
      <c r="L331" s="224"/>
      <c r="M331" s="569">
        <v>450800</v>
      </c>
      <c r="N331" s="570"/>
      <c r="O331" s="571"/>
      <c r="P331" s="569">
        <v>450800</v>
      </c>
      <c r="Q331" s="570"/>
      <c r="R331" s="571"/>
      <c r="S331" s="569">
        <v>450800</v>
      </c>
      <c r="T331" s="570"/>
      <c r="U331" s="571"/>
      <c r="V331" s="569">
        <v>0</v>
      </c>
      <c r="W331" s="570"/>
      <c r="X331" s="571"/>
      <c r="Y331" s="569">
        <v>0</v>
      </c>
      <c r="Z331" s="570"/>
      <c r="AA331" s="571"/>
      <c r="AB331" s="569">
        <v>450800</v>
      </c>
      <c r="AC331" s="570"/>
      <c r="AD331" s="571"/>
      <c r="AE331" s="569">
        <v>0</v>
      </c>
      <c r="AF331" s="570"/>
      <c r="AG331" s="571"/>
      <c r="AH331" s="569">
        <v>0</v>
      </c>
      <c r="AI331" s="570"/>
      <c r="AJ331" s="572"/>
      <c r="AK331" s="213"/>
      <c r="AL331" s="212" t="s">
        <v>796</v>
      </c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</row>
    <row r="332" spans="2:50" s="68" customFormat="1">
      <c r="B332" s="226" t="s">
        <v>744</v>
      </c>
      <c r="C332" s="225" t="s">
        <v>29</v>
      </c>
      <c r="D332" s="578" t="s">
        <v>799</v>
      </c>
      <c r="E332" s="579"/>
      <c r="F332" s="579"/>
      <c r="G332" s="579"/>
      <c r="H332" s="579"/>
      <c r="I332" s="579"/>
      <c r="J332" s="579"/>
      <c r="K332" s="580"/>
      <c r="L332" s="224"/>
      <c r="M332" s="569">
        <v>450800</v>
      </c>
      <c r="N332" s="570"/>
      <c r="O332" s="571"/>
      <c r="P332" s="569">
        <v>450800</v>
      </c>
      <c r="Q332" s="570"/>
      <c r="R332" s="571"/>
      <c r="S332" s="569">
        <v>450800</v>
      </c>
      <c r="T332" s="570"/>
      <c r="U332" s="571"/>
      <c r="V332" s="569">
        <v>0</v>
      </c>
      <c r="W332" s="570"/>
      <c r="X332" s="571"/>
      <c r="Y332" s="569">
        <v>0</v>
      </c>
      <c r="Z332" s="570"/>
      <c r="AA332" s="571"/>
      <c r="AB332" s="569">
        <v>450800</v>
      </c>
      <c r="AC332" s="570"/>
      <c r="AD332" s="571"/>
      <c r="AE332" s="569">
        <v>0</v>
      </c>
      <c r="AF332" s="570"/>
      <c r="AG332" s="571"/>
      <c r="AH332" s="569">
        <v>0</v>
      </c>
      <c r="AI332" s="570"/>
      <c r="AJ332" s="572"/>
      <c r="AK332" s="213"/>
      <c r="AL332" s="212" t="s">
        <v>798</v>
      </c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</row>
    <row r="333" spans="2:50" s="68" customFormat="1" ht="21">
      <c r="B333" s="210" t="s">
        <v>189</v>
      </c>
      <c r="C333" s="92" t="s">
        <v>29</v>
      </c>
      <c r="D333" s="573" t="s">
        <v>363</v>
      </c>
      <c r="E333" s="574"/>
      <c r="F333" s="574"/>
      <c r="G333" s="574"/>
      <c r="H333" s="574"/>
      <c r="I333" s="574"/>
      <c r="J333" s="574"/>
      <c r="K333" s="574"/>
      <c r="L333" s="221"/>
      <c r="M333" s="575">
        <v>450800</v>
      </c>
      <c r="N333" s="576"/>
      <c r="O333" s="577"/>
      <c r="P333" s="575">
        <v>450800</v>
      </c>
      <c r="Q333" s="576"/>
      <c r="R333" s="577"/>
      <c r="S333" s="575">
        <v>450800</v>
      </c>
      <c r="T333" s="576"/>
      <c r="U333" s="577"/>
      <c r="V333" s="575">
        <v>0</v>
      </c>
      <c r="W333" s="576"/>
      <c r="X333" s="577"/>
      <c r="Y333" s="575">
        <v>0</v>
      </c>
      <c r="Z333" s="576"/>
      <c r="AA333" s="577"/>
      <c r="AB333" s="565">
        <f>S333+V333+Y333</f>
        <v>450800</v>
      </c>
      <c r="AC333" s="566"/>
      <c r="AD333" s="567"/>
      <c r="AE333" s="565">
        <v>0</v>
      </c>
      <c r="AF333" s="566"/>
      <c r="AG333" s="567"/>
      <c r="AH333" s="565">
        <v>0</v>
      </c>
      <c r="AI333" s="566"/>
      <c r="AJ333" s="568"/>
      <c r="AK333" s="34"/>
      <c r="AL333" s="202" t="s">
        <v>363</v>
      </c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</row>
    <row r="334" spans="2:50" s="68" customFormat="1">
      <c r="B334" s="223" t="s">
        <v>801</v>
      </c>
      <c r="C334" s="217" t="s">
        <v>29</v>
      </c>
      <c r="D334" s="558" t="s">
        <v>802</v>
      </c>
      <c r="E334" s="559"/>
      <c r="F334" s="559"/>
      <c r="G334" s="559"/>
      <c r="H334" s="559"/>
      <c r="I334" s="559"/>
      <c r="J334" s="559"/>
      <c r="K334" s="581"/>
      <c r="L334" s="222"/>
      <c r="M334" s="561">
        <v>3957675.18</v>
      </c>
      <c r="N334" s="562"/>
      <c r="O334" s="563"/>
      <c r="P334" s="561">
        <v>3957675.18</v>
      </c>
      <c r="Q334" s="562"/>
      <c r="R334" s="563"/>
      <c r="S334" s="561">
        <v>1478193.16</v>
      </c>
      <c r="T334" s="562"/>
      <c r="U334" s="563"/>
      <c r="V334" s="561">
        <v>0</v>
      </c>
      <c r="W334" s="562"/>
      <c r="X334" s="563"/>
      <c r="Y334" s="561">
        <v>0</v>
      </c>
      <c r="Z334" s="562"/>
      <c r="AA334" s="563"/>
      <c r="AB334" s="561">
        <v>1478193.16</v>
      </c>
      <c r="AC334" s="562"/>
      <c r="AD334" s="563"/>
      <c r="AE334" s="561">
        <v>0</v>
      </c>
      <c r="AF334" s="562"/>
      <c r="AG334" s="563"/>
      <c r="AH334" s="561">
        <v>0</v>
      </c>
      <c r="AI334" s="562"/>
      <c r="AJ334" s="564"/>
      <c r="AK334" s="213"/>
      <c r="AL334" s="212" t="s">
        <v>800</v>
      </c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</row>
    <row r="335" spans="2:50" s="68" customFormat="1">
      <c r="B335" s="223"/>
      <c r="C335" s="217" t="s">
        <v>29</v>
      </c>
      <c r="D335" s="558" t="s">
        <v>803</v>
      </c>
      <c r="E335" s="559"/>
      <c r="F335" s="559"/>
      <c r="G335" s="559"/>
      <c r="H335" s="559"/>
      <c r="I335" s="559"/>
      <c r="J335" s="559"/>
      <c r="K335" s="581"/>
      <c r="L335" s="222"/>
      <c r="M335" s="561">
        <v>770775.18</v>
      </c>
      <c r="N335" s="562"/>
      <c r="O335" s="563"/>
      <c r="P335" s="561">
        <v>770775.18</v>
      </c>
      <c r="Q335" s="562"/>
      <c r="R335" s="563"/>
      <c r="S335" s="561">
        <v>0</v>
      </c>
      <c r="T335" s="562"/>
      <c r="U335" s="563"/>
      <c r="V335" s="561">
        <v>0</v>
      </c>
      <c r="W335" s="562"/>
      <c r="X335" s="563"/>
      <c r="Y335" s="561">
        <v>0</v>
      </c>
      <c r="Z335" s="562"/>
      <c r="AA335" s="563"/>
      <c r="AB335" s="561">
        <v>0</v>
      </c>
      <c r="AC335" s="562"/>
      <c r="AD335" s="563"/>
      <c r="AE335" s="561">
        <v>0</v>
      </c>
      <c r="AF335" s="562"/>
      <c r="AG335" s="563"/>
      <c r="AH335" s="561">
        <v>0</v>
      </c>
      <c r="AI335" s="562"/>
      <c r="AJ335" s="564"/>
      <c r="AK335" s="213"/>
      <c r="AL335" s="212" t="s">
        <v>804</v>
      </c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</row>
    <row r="336" spans="2:50" s="68" customFormat="1" ht="31.2">
      <c r="B336" s="226" t="s">
        <v>461</v>
      </c>
      <c r="C336" s="225" t="s">
        <v>29</v>
      </c>
      <c r="D336" s="578" t="s">
        <v>806</v>
      </c>
      <c r="E336" s="579"/>
      <c r="F336" s="579"/>
      <c r="G336" s="579"/>
      <c r="H336" s="579"/>
      <c r="I336" s="579"/>
      <c r="J336" s="579"/>
      <c r="K336" s="580"/>
      <c r="L336" s="224"/>
      <c r="M336" s="569">
        <v>770775.18</v>
      </c>
      <c r="N336" s="570"/>
      <c r="O336" s="571"/>
      <c r="P336" s="569">
        <v>770775.18</v>
      </c>
      <c r="Q336" s="570"/>
      <c r="R336" s="571"/>
      <c r="S336" s="569">
        <v>0</v>
      </c>
      <c r="T336" s="570"/>
      <c r="U336" s="571"/>
      <c r="V336" s="569">
        <v>0</v>
      </c>
      <c r="W336" s="570"/>
      <c r="X336" s="571"/>
      <c r="Y336" s="569">
        <v>0</v>
      </c>
      <c r="Z336" s="570"/>
      <c r="AA336" s="571"/>
      <c r="AB336" s="569">
        <v>0</v>
      </c>
      <c r="AC336" s="570"/>
      <c r="AD336" s="571"/>
      <c r="AE336" s="569">
        <v>0</v>
      </c>
      <c r="AF336" s="570"/>
      <c r="AG336" s="571"/>
      <c r="AH336" s="569">
        <v>0</v>
      </c>
      <c r="AI336" s="570"/>
      <c r="AJ336" s="572"/>
      <c r="AK336" s="213"/>
      <c r="AL336" s="212" t="s">
        <v>805</v>
      </c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</row>
    <row r="337" spans="2:50" s="68" customFormat="1" ht="31.2">
      <c r="B337" s="226" t="s">
        <v>464</v>
      </c>
      <c r="C337" s="225" t="s">
        <v>29</v>
      </c>
      <c r="D337" s="578" t="s">
        <v>808</v>
      </c>
      <c r="E337" s="579"/>
      <c r="F337" s="579"/>
      <c r="G337" s="579"/>
      <c r="H337" s="579"/>
      <c r="I337" s="579"/>
      <c r="J337" s="579"/>
      <c r="K337" s="580"/>
      <c r="L337" s="224"/>
      <c r="M337" s="569">
        <v>770775.18</v>
      </c>
      <c r="N337" s="570"/>
      <c r="O337" s="571"/>
      <c r="P337" s="569">
        <v>770775.18</v>
      </c>
      <c r="Q337" s="570"/>
      <c r="R337" s="571"/>
      <c r="S337" s="569">
        <v>0</v>
      </c>
      <c r="T337" s="570"/>
      <c r="U337" s="571"/>
      <c r="V337" s="569">
        <v>0</v>
      </c>
      <c r="W337" s="570"/>
      <c r="X337" s="571"/>
      <c r="Y337" s="569">
        <v>0</v>
      </c>
      <c r="Z337" s="570"/>
      <c r="AA337" s="571"/>
      <c r="AB337" s="569">
        <v>0</v>
      </c>
      <c r="AC337" s="570"/>
      <c r="AD337" s="571"/>
      <c r="AE337" s="569">
        <v>0</v>
      </c>
      <c r="AF337" s="570"/>
      <c r="AG337" s="571"/>
      <c r="AH337" s="569">
        <v>0</v>
      </c>
      <c r="AI337" s="570"/>
      <c r="AJ337" s="572"/>
      <c r="AK337" s="213"/>
      <c r="AL337" s="212" t="s">
        <v>807</v>
      </c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</row>
    <row r="338" spans="2:50" s="68" customFormat="1">
      <c r="B338" s="210" t="s">
        <v>129</v>
      </c>
      <c r="C338" s="92" t="s">
        <v>29</v>
      </c>
      <c r="D338" s="573" t="s">
        <v>365</v>
      </c>
      <c r="E338" s="574"/>
      <c r="F338" s="574"/>
      <c r="G338" s="574"/>
      <c r="H338" s="574"/>
      <c r="I338" s="574"/>
      <c r="J338" s="574"/>
      <c r="K338" s="574"/>
      <c r="L338" s="221"/>
      <c r="M338" s="575">
        <v>770775.18</v>
      </c>
      <c r="N338" s="576"/>
      <c r="O338" s="577"/>
      <c r="P338" s="575">
        <v>770775.18</v>
      </c>
      <c r="Q338" s="576"/>
      <c r="R338" s="577"/>
      <c r="S338" s="575">
        <v>0</v>
      </c>
      <c r="T338" s="576"/>
      <c r="U338" s="577"/>
      <c r="V338" s="575">
        <v>0</v>
      </c>
      <c r="W338" s="576"/>
      <c r="X338" s="577"/>
      <c r="Y338" s="575">
        <v>0</v>
      </c>
      <c r="Z338" s="576"/>
      <c r="AA338" s="577"/>
      <c r="AB338" s="565">
        <f>S338+V338+Y338</f>
        <v>0</v>
      </c>
      <c r="AC338" s="566"/>
      <c r="AD338" s="567"/>
      <c r="AE338" s="565">
        <v>770775.18</v>
      </c>
      <c r="AF338" s="566"/>
      <c r="AG338" s="567"/>
      <c r="AH338" s="565">
        <v>770775.18</v>
      </c>
      <c r="AI338" s="566"/>
      <c r="AJ338" s="568"/>
      <c r="AK338" s="34"/>
      <c r="AL338" s="202" t="s">
        <v>365</v>
      </c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</row>
    <row r="339" spans="2:50" s="68" customFormat="1">
      <c r="B339" s="223"/>
      <c r="C339" s="217" t="s">
        <v>29</v>
      </c>
      <c r="D339" s="558" t="s">
        <v>810</v>
      </c>
      <c r="E339" s="559"/>
      <c r="F339" s="559"/>
      <c r="G339" s="559"/>
      <c r="H339" s="559"/>
      <c r="I339" s="559"/>
      <c r="J339" s="559"/>
      <c r="K339" s="581"/>
      <c r="L339" s="222"/>
      <c r="M339" s="561">
        <v>313100</v>
      </c>
      <c r="N339" s="562"/>
      <c r="O339" s="563"/>
      <c r="P339" s="561">
        <v>313100</v>
      </c>
      <c r="Q339" s="562"/>
      <c r="R339" s="563"/>
      <c r="S339" s="561">
        <v>216772.71</v>
      </c>
      <c r="T339" s="562"/>
      <c r="U339" s="563"/>
      <c r="V339" s="561">
        <v>0</v>
      </c>
      <c r="W339" s="562"/>
      <c r="X339" s="563"/>
      <c r="Y339" s="561">
        <v>0</v>
      </c>
      <c r="Z339" s="562"/>
      <c r="AA339" s="563"/>
      <c r="AB339" s="561">
        <v>216772.71</v>
      </c>
      <c r="AC339" s="562"/>
      <c r="AD339" s="563"/>
      <c r="AE339" s="561">
        <v>0</v>
      </c>
      <c r="AF339" s="562"/>
      <c r="AG339" s="563"/>
      <c r="AH339" s="561">
        <v>0</v>
      </c>
      <c r="AI339" s="562"/>
      <c r="AJ339" s="564"/>
      <c r="AK339" s="213"/>
      <c r="AL339" s="212" t="s">
        <v>809</v>
      </c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</row>
    <row r="340" spans="2:50" s="68" customFormat="1" ht="31.2">
      <c r="B340" s="226" t="s">
        <v>461</v>
      </c>
      <c r="C340" s="225" t="s">
        <v>29</v>
      </c>
      <c r="D340" s="578" t="s">
        <v>812</v>
      </c>
      <c r="E340" s="579"/>
      <c r="F340" s="579"/>
      <c r="G340" s="579"/>
      <c r="H340" s="579"/>
      <c r="I340" s="579"/>
      <c r="J340" s="579"/>
      <c r="K340" s="580"/>
      <c r="L340" s="224"/>
      <c r="M340" s="569">
        <v>313100</v>
      </c>
      <c r="N340" s="570"/>
      <c r="O340" s="571"/>
      <c r="P340" s="569">
        <v>313100</v>
      </c>
      <c r="Q340" s="570"/>
      <c r="R340" s="571"/>
      <c r="S340" s="569">
        <v>216772.71</v>
      </c>
      <c r="T340" s="570"/>
      <c r="U340" s="571"/>
      <c r="V340" s="569">
        <v>0</v>
      </c>
      <c r="W340" s="570"/>
      <c r="X340" s="571"/>
      <c r="Y340" s="569">
        <v>0</v>
      </c>
      <c r="Z340" s="570"/>
      <c r="AA340" s="571"/>
      <c r="AB340" s="569">
        <v>216772.71</v>
      </c>
      <c r="AC340" s="570"/>
      <c r="AD340" s="571"/>
      <c r="AE340" s="569">
        <v>0</v>
      </c>
      <c r="AF340" s="570"/>
      <c r="AG340" s="571"/>
      <c r="AH340" s="569">
        <v>0</v>
      </c>
      <c r="AI340" s="570"/>
      <c r="AJ340" s="572"/>
      <c r="AK340" s="213"/>
      <c r="AL340" s="212" t="s">
        <v>811</v>
      </c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</row>
    <row r="341" spans="2:50" s="68" customFormat="1" ht="31.2">
      <c r="B341" s="226" t="s">
        <v>464</v>
      </c>
      <c r="C341" s="225" t="s">
        <v>29</v>
      </c>
      <c r="D341" s="578" t="s">
        <v>814</v>
      </c>
      <c r="E341" s="579"/>
      <c r="F341" s="579"/>
      <c r="G341" s="579"/>
      <c r="H341" s="579"/>
      <c r="I341" s="579"/>
      <c r="J341" s="579"/>
      <c r="K341" s="580"/>
      <c r="L341" s="224"/>
      <c r="M341" s="569">
        <v>313100</v>
      </c>
      <c r="N341" s="570"/>
      <c r="O341" s="571"/>
      <c r="P341" s="569">
        <v>313100</v>
      </c>
      <c r="Q341" s="570"/>
      <c r="R341" s="571"/>
      <c r="S341" s="569">
        <v>216772.71</v>
      </c>
      <c r="T341" s="570"/>
      <c r="U341" s="571"/>
      <c r="V341" s="569">
        <v>0</v>
      </c>
      <c r="W341" s="570"/>
      <c r="X341" s="571"/>
      <c r="Y341" s="569">
        <v>0</v>
      </c>
      <c r="Z341" s="570"/>
      <c r="AA341" s="571"/>
      <c r="AB341" s="569">
        <v>216772.71</v>
      </c>
      <c r="AC341" s="570"/>
      <c r="AD341" s="571"/>
      <c r="AE341" s="569">
        <v>0</v>
      </c>
      <c r="AF341" s="570"/>
      <c r="AG341" s="571"/>
      <c r="AH341" s="569">
        <v>0</v>
      </c>
      <c r="AI341" s="570"/>
      <c r="AJ341" s="572"/>
      <c r="AK341" s="213"/>
      <c r="AL341" s="212" t="s">
        <v>813</v>
      </c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</row>
    <row r="342" spans="2:50" s="68" customFormat="1">
      <c r="B342" s="210" t="s">
        <v>129</v>
      </c>
      <c r="C342" s="92" t="s">
        <v>29</v>
      </c>
      <c r="D342" s="573" t="s">
        <v>367</v>
      </c>
      <c r="E342" s="574"/>
      <c r="F342" s="574"/>
      <c r="G342" s="574"/>
      <c r="H342" s="574"/>
      <c r="I342" s="574"/>
      <c r="J342" s="574"/>
      <c r="K342" s="574"/>
      <c r="L342" s="221"/>
      <c r="M342" s="575">
        <v>313100</v>
      </c>
      <c r="N342" s="576"/>
      <c r="O342" s="577"/>
      <c r="P342" s="575">
        <v>313100</v>
      </c>
      <c r="Q342" s="576"/>
      <c r="R342" s="577"/>
      <c r="S342" s="575">
        <v>216772.71</v>
      </c>
      <c r="T342" s="576"/>
      <c r="U342" s="577"/>
      <c r="V342" s="575">
        <v>0</v>
      </c>
      <c r="W342" s="576"/>
      <c r="X342" s="577"/>
      <c r="Y342" s="575">
        <v>0</v>
      </c>
      <c r="Z342" s="576"/>
      <c r="AA342" s="577"/>
      <c r="AB342" s="565">
        <f>S342+V342+Y342</f>
        <v>216772.71</v>
      </c>
      <c r="AC342" s="566"/>
      <c r="AD342" s="567"/>
      <c r="AE342" s="565">
        <v>96327.29</v>
      </c>
      <c r="AF342" s="566"/>
      <c r="AG342" s="567"/>
      <c r="AH342" s="565">
        <v>96327.29</v>
      </c>
      <c r="AI342" s="566"/>
      <c r="AJ342" s="568"/>
      <c r="AK342" s="34"/>
      <c r="AL342" s="202" t="s">
        <v>367</v>
      </c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</row>
    <row r="343" spans="2:50" s="68" customFormat="1">
      <c r="B343" s="223"/>
      <c r="C343" s="217" t="s">
        <v>29</v>
      </c>
      <c r="D343" s="558" t="s">
        <v>815</v>
      </c>
      <c r="E343" s="559"/>
      <c r="F343" s="559"/>
      <c r="G343" s="559"/>
      <c r="H343" s="559"/>
      <c r="I343" s="559"/>
      <c r="J343" s="559"/>
      <c r="K343" s="581"/>
      <c r="L343" s="222"/>
      <c r="M343" s="561">
        <v>23000</v>
      </c>
      <c r="N343" s="562"/>
      <c r="O343" s="563"/>
      <c r="P343" s="561">
        <v>23000</v>
      </c>
      <c r="Q343" s="562"/>
      <c r="R343" s="563"/>
      <c r="S343" s="561">
        <v>23000</v>
      </c>
      <c r="T343" s="562"/>
      <c r="U343" s="563"/>
      <c r="V343" s="561">
        <v>0</v>
      </c>
      <c r="W343" s="562"/>
      <c r="X343" s="563"/>
      <c r="Y343" s="561">
        <v>0</v>
      </c>
      <c r="Z343" s="562"/>
      <c r="AA343" s="563"/>
      <c r="AB343" s="561">
        <v>23000</v>
      </c>
      <c r="AC343" s="562"/>
      <c r="AD343" s="563"/>
      <c r="AE343" s="561">
        <v>0</v>
      </c>
      <c r="AF343" s="562"/>
      <c r="AG343" s="563"/>
      <c r="AH343" s="561">
        <v>0</v>
      </c>
      <c r="AI343" s="562"/>
      <c r="AJ343" s="564"/>
      <c r="AK343" s="213"/>
      <c r="AL343" s="212" t="s">
        <v>816</v>
      </c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</row>
    <row r="344" spans="2:50" s="68" customFormat="1" ht="31.2">
      <c r="B344" s="226" t="s">
        <v>741</v>
      </c>
      <c r="C344" s="225" t="s">
        <v>29</v>
      </c>
      <c r="D344" s="578" t="s">
        <v>818</v>
      </c>
      <c r="E344" s="579"/>
      <c r="F344" s="579"/>
      <c r="G344" s="579"/>
      <c r="H344" s="579"/>
      <c r="I344" s="579"/>
      <c r="J344" s="579"/>
      <c r="K344" s="580"/>
      <c r="L344" s="224"/>
      <c r="M344" s="569">
        <v>23000</v>
      </c>
      <c r="N344" s="570"/>
      <c r="O344" s="571"/>
      <c r="P344" s="569">
        <v>23000</v>
      </c>
      <c r="Q344" s="570"/>
      <c r="R344" s="571"/>
      <c r="S344" s="569">
        <v>23000</v>
      </c>
      <c r="T344" s="570"/>
      <c r="U344" s="571"/>
      <c r="V344" s="569">
        <v>0</v>
      </c>
      <c r="W344" s="570"/>
      <c r="X344" s="571"/>
      <c r="Y344" s="569">
        <v>0</v>
      </c>
      <c r="Z344" s="570"/>
      <c r="AA344" s="571"/>
      <c r="AB344" s="569">
        <v>23000</v>
      </c>
      <c r="AC344" s="570"/>
      <c r="AD344" s="571"/>
      <c r="AE344" s="569">
        <v>0</v>
      </c>
      <c r="AF344" s="570"/>
      <c r="AG344" s="571"/>
      <c r="AH344" s="569">
        <v>0</v>
      </c>
      <c r="AI344" s="570"/>
      <c r="AJ344" s="572"/>
      <c r="AK344" s="213"/>
      <c r="AL344" s="212" t="s">
        <v>817</v>
      </c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</row>
    <row r="345" spans="2:50" s="68" customFormat="1">
      <c r="B345" s="226" t="s">
        <v>744</v>
      </c>
      <c r="C345" s="225" t="s">
        <v>29</v>
      </c>
      <c r="D345" s="578" t="s">
        <v>820</v>
      </c>
      <c r="E345" s="579"/>
      <c r="F345" s="579"/>
      <c r="G345" s="579"/>
      <c r="H345" s="579"/>
      <c r="I345" s="579"/>
      <c r="J345" s="579"/>
      <c r="K345" s="580"/>
      <c r="L345" s="224"/>
      <c r="M345" s="569">
        <v>23000</v>
      </c>
      <c r="N345" s="570"/>
      <c r="O345" s="571"/>
      <c r="P345" s="569">
        <v>23000</v>
      </c>
      <c r="Q345" s="570"/>
      <c r="R345" s="571"/>
      <c r="S345" s="569">
        <v>23000</v>
      </c>
      <c r="T345" s="570"/>
      <c r="U345" s="571"/>
      <c r="V345" s="569">
        <v>0</v>
      </c>
      <c r="W345" s="570"/>
      <c r="X345" s="571"/>
      <c r="Y345" s="569">
        <v>0</v>
      </c>
      <c r="Z345" s="570"/>
      <c r="AA345" s="571"/>
      <c r="AB345" s="569">
        <v>23000</v>
      </c>
      <c r="AC345" s="570"/>
      <c r="AD345" s="571"/>
      <c r="AE345" s="569">
        <v>0</v>
      </c>
      <c r="AF345" s="570"/>
      <c r="AG345" s="571"/>
      <c r="AH345" s="569">
        <v>0</v>
      </c>
      <c r="AI345" s="570"/>
      <c r="AJ345" s="572"/>
      <c r="AK345" s="213"/>
      <c r="AL345" s="212" t="s">
        <v>819</v>
      </c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</row>
    <row r="346" spans="2:50" s="68" customFormat="1" ht="21">
      <c r="B346" s="210" t="s">
        <v>189</v>
      </c>
      <c r="C346" s="92" t="s">
        <v>29</v>
      </c>
      <c r="D346" s="573" t="s">
        <v>369</v>
      </c>
      <c r="E346" s="574"/>
      <c r="F346" s="574"/>
      <c r="G346" s="574"/>
      <c r="H346" s="574"/>
      <c r="I346" s="574"/>
      <c r="J346" s="574"/>
      <c r="K346" s="574"/>
      <c r="L346" s="221"/>
      <c r="M346" s="575">
        <v>23000</v>
      </c>
      <c r="N346" s="576"/>
      <c r="O346" s="577"/>
      <c r="P346" s="575">
        <v>23000</v>
      </c>
      <c r="Q346" s="576"/>
      <c r="R346" s="577"/>
      <c r="S346" s="575">
        <v>23000</v>
      </c>
      <c r="T346" s="576"/>
      <c r="U346" s="577"/>
      <c r="V346" s="575">
        <v>0</v>
      </c>
      <c r="W346" s="576"/>
      <c r="X346" s="577"/>
      <c r="Y346" s="575">
        <v>0</v>
      </c>
      <c r="Z346" s="576"/>
      <c r="AA346" s="577"/>
      <c r="AB346" s="565">
        <f>S346+V346+Y346</f>
        <v>23000</v>
      </c>
      <c r="AC346" s="566"/>
      <c r="AD346" s="567"/>
      <c r="AE346" s="565">
        <v>0</v>
      </c>
      <c r="AF346" s="566"/>
      <c r="AG346" s="567"/>
      <c r="AH346" s="565">
        <v>0</v>
      </c>
      <c r="AI346" s="566"/>
      <c r="AJ346" s="568"/>
      <c r="AK346" s="34"/>
      <c r="AL346" s="202" t="s">
        <v>369</v>
      </c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</row>
    <row r="347" spans="2:50" s="68" customFormat="1">
      <c r="B347" s="223"/>
      <c r="C347" s="217" t="s">
        <v>29</v>
      </c>
      <c r="D347" s="558" t="s">
        <v>822</v>
      </c>
      <c r="E347" s="559"/>
      <c r="F347" s="559"/>
      <c r="G347" s="559"/>
      <c r="H347" s="559"/>
      <c r="I347" s="559"/>
      <c r="J347" s="559"/>
      <c r="K347" s="581"/>
      <c r="L347" s="222"/>
      <c r="M347" s="561">
        <v>2100000</v>
      </c>
      <c r="N347" s="562"/>
      <c r="O347" s="563"/>
      <c r="P347" s="561">
        <v>2100000</v>
      </c>
      <c r="Q347" s="562"/>
      <c r="R347" s="563"/>
      <c r="S347" s="561">
        <v>487620.45</v>
      </c>
      <c r="T347" s="562"/>
      <c r="U347" s="563"/>
      <c r="V347" s="561">
        <v>0</v>
      </c>
      <c r="W347" s="562"/>
      <c r="X347" s="563"/>
      <c r="Y347" s="561">
        <v>0</v>
      </c>
      <c r="Z347" s="562"/>
      <c r="AA347" s="563"/>
      <c r="AB347" s="561">
        <v>487620.45</v>
      </c>
      <c r="AC347" s="562"/>
      <c r="AD347" s="563"/>
      <c r="AE347" s="561">
        <v>0</v>
      </c>
      <c r="AF347" s="562"/>
      <c r="AG347" s="563"/>
      <c r="AH347" s="561">
        <v>0</v>
      </c>
      <c r="AI347" s="562"/>
      <c r="AJ347" s="564"/>
      <c r="AK347" s="213"/>
      <c r="AL347" s="212" t="s">
        <v>821</v>
      </c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</row>
    <row r="348" spans="2:50" s="68" customFormat="1" ht="31.2">
      <c r="B348" s="226" t="s">
        <v>461</v>
      </c>
      <c r="C348" s="225" t="s">
        <v>29</v>
      </c>
      <c r="D348" s="578" t="s">
        <v>824</v>
      </c>
      <c r="E348" s="579"/>
      <c r="F348" s="579"/>
      <c r="G348" s="579"/>
      <c r="H348" s="579"/>
      <c r="I348" s="579"/>
      <c r="J348" s="579"/>
      <c r="K348" s="580"/>
      <c r="L348" s="224"/>
      <c r="M348" s="569">
        <v>2100000</v>
      </c>
      <c r="N348" s="570"/>
      <c r="O348" s="571"/>
      <c r="P348" s="569">
        <v>2100000</v>
      </c>
      <c r="Q348" s="570"/>
      <c r="R348" s="571"/>
      <c r="S348" s="569">
        <v>487620.45</v>
      </c>
      <c r="T348" s="570"/>
      <c r="U348" s="571"/>
      <c r="V348" s="569">
        <v>0</v>
      </c>
      <c r="W348" s="570"/>
      <c r="X348" s="571"/>
      <c r="Y348" s="569">
        <v>0</v>
      </c>
      <c r="Z348" s="570"/>
      <c r="AA348" s="571"/>
      <c r="AB348" s="569">
        <v>487620.45</v>
      </c>
      <c r="AC348" s="570"/>
      <c r="AD348" s="571"/>
      <c r="AE348" s="569">
        <v>0</v>
      </c>
      <c r="AF348" s="570"/>
      <c r="AG348" s="571"/>
      <c r="AH348" s="569">
        <v>0</v>
      </c>
      <c r="AI348" s="570"/>
      <c r="AJ348" s="572"/>
      <c r="AK348" s="213"/>
      <c r="AL348" s="212" t="s">
        <v>823</v>
      </c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</row>
    <row r="349" spans="2:50" s="68" customFormat="1" ht="31.2">
      <c r="B349" s="226" t="s">
        <v>464</v>
      </c>
      <c r="C349" s="225" t="s">
        <v>29</v>
      </c>
      <c r="D349" s="578" t="s">
        <v>826</v>
      </c>
      <c r="E349" s="579"/>
      <c r="F349" s="579"/>
      <c r="G349" s="579"/>
      <c r="H349" s="579"/>
      <c r="I349" s="579"/>
      <c r="J349" s="579"/>
      <c r="K349" s="580"/>
      <c r="L349" s="224"/>
      <c r="M349" s="569">
        <v>2100000</v>
      </c>
      <c r="N349" s="570"/>
      <c r="O349" s="571"/>
      <c r="P349" s="569">
        <v>2100000</v>
      </c>
      <c r="Q349" s="570"/>
      <c r="R349" s="571"/>
      <c r="S349" s="569">
        <v>487620.45</v>
      </c>
      <c r="T349" s="570"/>
      <c r="U349" s="571"/>
      <c r="V349" s="569">
        <v>0</v>
      </c>
      <c r="W349" s="570"/>
      <c r="X349" s="571"/>
      <c r="Y349" s="569">
        <v>0</v>
      </c>
      <c r="Z349" s="570"/>
      <c r="AA349" s="571"/>
      <c r="AB349" s="569">
        <v>487620.45</v>
      </c>
      <c r="AC349" s="570"/>
      <c r="AD349" s="571"/>
      <c r="AE349" s="569">
        <v>0</v>
      </c>
      <c r="AF349" s="570"/>
      <c r="AG349" s="571"/>
      <c r="AH349" s="569">
        <v>0</v>
      </c>
      <c r="AI349" s="570"/>
      <c r="AJ349" s="572"/>
      <c r="AK349" s="213"/>
      <c r="AL349" s="212" t="s">
        <v>825</v>
      </c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</row>
    <row r="350" spans="2:50" s="68" customFormat="1">
      <c r="B350" s="210" t="s">
        <v>129</v>
      </c>
      <c r="C350" s="92" t="s">
        <v>29</v>
      </c>
      <c r="D350" s="573" t="s">
        <v>371</v>
      </c>
      <c r="E350" s="574"/>
      <c r="F350" s="574"/>
      <c r="G350" s="574"/>
      <c r="H350" s="574"/>
      <c r="I350" s="574"/>
      <c r="J350" s="574"/>
      <c r="K350" s="574"/>
      <c r="L350" s="221"/>
      <c r="M350" s="575">
        <v>2100000</v>
      </c>
      <c r="N350" s="576"/>
      <c r="O350" s="577"/>
      <c r="P350" s="575">
        <v>2100000</v>
      </c>
      <c r="Q350" s="576"/>
      <c r="R350" s="577"/>
      <c r="S350" s="575">
        <v>487620.45</v>
      </c>
      <c r="T350" s="576"/>
      <c r="U350" s="577"/>
      <c r="V350" s="575">
        <v>0</v>
      </c>
      <c r="W350" s="576"/>
      <c r="X350" s="577"/>
      <c r="Y350" s="575">
        <v>0</v>
      </c>
      <c r="Z350" s="576"/>
      <c r="AA350" s="577"/>
      <c r="AB350" s="565">
        <f>S350+V350+Y350</f>
        <v>487620.45</v>
      </c>
      <c r="AC350" s="566"/>
      <c r="AD350" s="567"/>
      <c r="AE350" s="565">
        <v>1612379.55</v>
      </c>
      <c r="AF350" s="566"/>
      <c r="AG350" s="567"/>
      <c r="AH350" s="565">
        <v>1612379.55</v>
      </c>
      <c r="AI350" s="566"/>
      <c r="AJ350" s="568"/>
      <c r="AK350" s="34"/>
      <c r="AL350" s="202" t="s">
        <v>371</v>
      </c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</row>
    <row r="351" spans="2:50" s="68" customFormat="1">
      <c r="B351" s="223"/>
      <c r="C351" s="217" t="s">
        <v>29</v>
      </c>
      <c r="D351" s="558" t="s">
        <v>827</v>
      </c>
      <c r="E351" s="559"/>
      <c r="F351" s="559"/>
      <c r="G351" s="559"/>
      <c r="H351" s="559"/>
      <c r="I351" s="559"/>
      <c r="J351" s="559"/>
      <c r="K351" s="581"/>
      <c r="L351" s="222"/>
      <c r="M351" s="561">
        <v>682500</v>
      </c>
      <c r="N351" s="562"/>
      <c r="O351" s="563"/>
      <c r="P351" s="561">
        <v>682500</v>
      </c>
      <c r="Q351" s="562"/>
      <c r="R351" s="563"/>
      <c r="S351" s="561">
        <v>682500</v>
      </c>
      <c r="T351" s="562"/>
      <c r="U351" s="563"/>
      <c r="V351" s="561">
        <v>0</v>
      </c>
      <c r="W351" s="562"/>
      <c r="X351" s="563"/>
      <c r="Y351" s="561">
        <v>0</v>
      </c>
      <c r="Z351" s="562"/>
      <c r="AA351" s="563"/>
      <c r="AB351" s="561">
        <v>682500</v>
      </c>
      <c r="AC351" s="562"/>
      <c r="AD351" s="563"/>
      <c r="AE351" s="561">
        <v>0</v>
      </c>
      <c r="AF351" s="562"/>
      <c r="AG351" s="563"/>
      <c r="AH351" s="561">
        <v>0</v>
      </c>
      <c r="AI351" s="562"/>
      <c r="AJ351" s="564"/>
      <c r="AK351" s="213"/>
      <c r="AL351" s="212" t="s">
        <v>828</v>
      </c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</row>
    <row r="352" spans="2:50" s="68" customFormat="1" ht="31.2">
      <c r="B352" s="226" t="s">
        <v>461</v>
      </c>
      <c r="C352" s="225" t="s">
        <v>29</v>
      </c>
      <c r="D352" s="578" t="s">
        <v>830</v>
      </c>
      <c r="E352" s="579"/>
      <c r="F352" s="579"/>
      <c r="G352" s="579"/>
      <c r="H352" s="579"/>
      <c r="I352" s="579"/>
      <c r="J352" s="579"/>
      <c r="K352" s="580"/>
      <c r="L352" s="224"/>
      <c r="M352" s="569">
        <v>682500</v>
      </c>
      <c r="N352" s="570"/>
      <c r="O352" s="571"/>
      <c r="P352" s="569">
        <v>682500</v>
      </c>
      <c r="Q352" s="570"/>
      <c r="R352" s="571"/>
      <c r="S352" s="569">
        <v>682500</v>
      </c>
      <c r="T352" s="570"/>
      <c r="U352" s="571"/>
      <c r="V352" s="569">
        <v>0</v>
      </c>
      <c r="W352" s="570"/>
      <c r="X352" s="571"/>
      <c r="Y352" s="569">
        <v>0</v>
      </c>
      <c r="Z352" s="570"/>
      <c r="AA352" s="571"/>
      <c r="AB352" s="569">
        <v>682500</v>
      </c>
      <c r="AC352" s="570"/>
      <c r="AD352" s="571"/>
      <c r="AE352" s="569">
        <v>0</v>
      </c>
      <c r="AF352" s="570"/>
      <c r="AG352" s="571"/>
      <c r="AH352" s="569">
        <v>0</v>
      </c>
      <c r="AI352" s="570"/>
      <c r="AJ352" s="572"/>
      <c r="AK352" s="213"/>
      <c r="AL352" s="212" t="s">
        <v>829</v>
      </c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</row>
    <row r="353" spans="2:50" s="68" customFormat="1" ht="31.2">
      <c r="B353" s="226" t="s">
        <v>464</v>
      </c>
      <c r="C353" s="225" t="s">
        <v>29</v>
      </c>
      <c r="D353" s="578" t="s">
        <v>832</v>
      </c>
      <c r="E353" s="579"/>
      <c r="F353" s="579"/>
      <c r="G353" s="579"/>
      <c r="H353" s="579"/>
      <c r="I353" s="579"/>
      <c r="J353" s="579"/>
      <c r="K353" s="580"/>
      <c r="L353" s="224"/>
      <c r="M353" s="569">
        <v>682500</v>
      </c>
      <c r="N353" s="570"/>
      <c r="O353" s="571"/>
      <c r="P353" s="569">
        <v>682500</v>
      </c>
      <c r="Q353" s="570"/>
      <c r="R353" s="571"/>
      <c r="S353" s="569">
        <v>682500</v>
      </c>
      <c r="T353" s="570"/>
      <c r="U353" s="571"/>
      <c r="V353" s="569">
        <v>0</v>
      </c>
      <c r="W353" s="570"/>
      <c r="X353" s="571"/>
      <c r="Y353" s="569">
        <v>0</v>
      </c>
      <c r="Z353" s="570"/>
      <c r="AA353" s="571"/>
      <c r="AB353" s="569">
        <v>682500</v>
      </c>
      <c r="AC353" s="570"/>
      <c r="AD353" s="571"/>
      <c r="AE353" s="569">
        <v>0</v>
      </c>
      <c r="AF353" s="570"/>
      <c r="AG353" s="571"/>
      <c r="AH353" s="569">
        <v>0</v>
      </c>
      <c r="AI353" s="570"/>
      <c r="AJ353" s="572"/>
      <c r="AK353" s="213"/>
      <c r="AL353" s="212" t="s">
        <v>831</v>
      </c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</row>
    <row r="354" spans="2:50" s="68" customFormat="1">
      <c r="B354" s="210" t="s">
        <v>129</v>
      </c>
      <c r="C354" s="92" t="s">
        <v>29</v>
      </c>
      <c r="D354" s="573" t="s">
        <v>373</v>
      </c>
      <c r="E354" s="574"/>
      <c r="F354" s="574"/>
      <c r="G354" s="574"/>
      <c r="H354" s="574"/>
      <c r="I354" s="574"/>
      <c r="J354" s="574"/>
      <c r="K354" s="574"/>
      <c r="L354" s="221"/>
      <c r="M354" s="575">
        <v>682500</v>
      </c>
      <c r="N354" s="576"/>
      <c r="O354" s="577"/>
      <c r="P354" s="575">
        <v>682500</v>
      </c>
      <c r="Q354" s="576"/>
      <c r="R354" s="577"/>
      <c r="S354" s="575">
        <v>682500</v>
      </c>
      <c r="T354" s="576"/>
      <c r="U354" s="577"/>
      <c r="V354" s="575">
        <v>0</v>
      </c>
      <c r="W354" s="576"/>
      <c r="X354" s="577"/>
      <c r="Y354" s="575">
        <v>0</v>
      </c>
      <c r="Z354" s="576"/>
      <c r="AA354" s="577"/>
      <c r="AB354" s="565">
        <f>S354+V354+Y354</f>
        <v>682500</v>
      </c>
      <c r="AC354" s="566"/>
      <c r="AD354" s="567"/>
      <c r="AE354" s="565">
        <v>0</v>
      </c>
      <c r="AF354" s="566"/>
      <c r="AG354" s="567"/>
      <c r="AH354" s="565">
        <v>0</v>
      </c>
      <c r="AI354" s="566"/>
      <c r="AJ354" s="568"/>
      <c r="AK354" s="34"/>
      <c r="AL354" s="202" t="s">
        <v>373</v>
      </c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</row>
    <row r="355" spans="2:50" s="68" customFormat="1">
      <c r="B355" s="223"/>
      <c r="C355" s="217" t="s">
        <v>29</v>
      </c>
      <c r="D355" s="558" t="s">
        <v>834</v>
      </c>
      <c r="E355" s="559"/>
      <c r="F355" s="559"/>
      <c r="G355" s="559"/>
      <c r="H355" s="559"/>
      <c r="I355" s="559"/>
      <c r="J355" s="559"/>
      <c r="K355" s="581"/>
      <c r="L355" s="222"/>
      <c r="M355" s="561">
        <v>68300</v>
      </c>
      <c r="N355" s="562"/>
      <c r="O355" s="563"/>
      <c r="P355" s="561">
        <v>68300</v>
      </c>
      <c r="Q355" s="562"/>
      <c r="R355" s="563"/>
      <c r="S355" s="561">
        <v>68300</v>
      </c>
      <c r="T355" s="562"/>
      <c r="U355" s="563"/>
      <c r="V355" s="561">
        <v>0</v>
      </c>
      <c r="W355" s="562"/>
      <c r="X355" s="563"/>
      <c r="Y355" s="561">
        <v>0</v>
      </c>
      <c r="Z355" s="562"/>
      <c r="AA355" s="563"/>
      <c r="AB355" s="561">
        <v>68300</v>
      </c>
      <c r="AC355" s="562"/>
      <c r="AD355" s="563"/>
      <c r="AE355" s="561">
        <v>0</v>
      </c>
      <c r="AF355" s="562"/>
      <c r="AG355" s="563"/>
      <c r="AH355" s="561">
        <v>0</v>
      </c>
      <c r="AI355" s="562"/>
      <c r="AJ355" s="564"/>
      <c r="AK355" s="213"/>
      <c r="AL355" s="212" t="s">
        <v>833</v>
      </c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</row>
    <row r="356" spans="2:50" s="68" customFormat="1" ht="31.2">
      <c r="B356" s="226" t="s">
        <v>461</v>
      </c>
      <c r="C356" s="225" t="s">
        <v>29</v>
      </c>
      <c r="D356" s="578" t="s">
        <v>836</v>
      </c>
      <c r="E356" s="579"/>
      <c r="F356" s="579"/>
      <c r="G356" s="579"/>
      <c r="H356" s="579"/>
      <c r="I356" s="579"/>
      <c r="J356" s="579"/>
      <c r="K356" s="580"/>
      <c r="L356" s="224"/>
      <c r="M356" s="569">
        <v>68300</v>
      </c>
      <c r="N356" s="570"/>
      <c r="O356" s="571"/>
      <c r="P356" s="569">
        <v>68300</v>
      </c>
      <c r="Q356" s="570"/>
      <c r="R356" s="571"/>
      <c r="S356" s="569">
        <v>68300</v>
      </c>
      <c r="T356" s="570"/>
      <c r="U356" s="571"/>
      <c r="V356" s="569">
        <v>0</v>
      </c>
      <c r="W356" s="570"/>
      <c r="X356" s="571"/>
      <c r="Y356" s="569">
        <v>0</v>
      </c>
      <c r="Z356" s="570"/>
      <c r="AA356" s="571"/>
      <c r="AB356" s="569">
        <v>68300</v>
      </c>
      <c r="AC356" s="570"/>
      <c r="AD356" s="571"/>
      <c r="AE356" s="569">
        <v>0</v>
      </c>
      <c r="AF356" s="570"/>
      <c r="AG356" s="571"/>
      <c r="AH356" s="569">
        <v>0</v>
      </c>
      <c r="AI356" s="570"/>
      <c r="AJ356" s="572"/>
      <c r="AK356" s="213"/>
      <c r="AL356" s="212" t="s">
        <v>835</v>
      </c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</row>
    <row r="357" spans="2:50" s="68" customFormat="1" ht="31.2">
      <c r="B357" s="226" t="s">
        <v>464</v>
      </c>
      <c r="C357" s="225" t="s">
        <v>29</v>
      </c>
      <c r="D357" s="578" t="s">
        <v>838</v>
      </c>
      <c r="E357" s="579"/>
      <c r="F357" s="579"/>
      <c r="G357" s="579"/>
      <c r="H357" s="579"/>
      <c r="I357" s="579"/>
      <c r="J357" s="579"/>
      <c r="K357" s="580"/>
      <c r="L357" s="224"/>
      <c r="M357" s="569">
        <v>68300</v>
      </c>
      <c r="N357" s="570"/>
      <c r="O357" s="571"/>
      <c r="P357" s="569">
        <v>68300</v>
      </c>
      <c r="Q357" s="570"/>
      <c r="R357" s="571"/>
      <c r="S357" s="569">
        <v>68300</v>
      </c>
      <c r="T357" s="570"/>
      <c r="U357" s="571"/>
      <c r="V357" s="569">
        <v>0</v>
      </c>
      <c r="W357" s="570"/>
      <c r="X357" s="571"/>
      <c r="Y357" s="569">
        <v>0</v>
      </c>
      <c r="Z357" s="570"/>
      <c r="AA357" s="571"/>
      <c r="AB357" s="569">
        <v>68300</v>
      </c>
      <c r="AC357" s="570"/>
      <c r="AD357" s="571"/>
      <c r="AE357" s="569">
        <v>0</v>
      </c>
      <c r="AF357" s="570"/>
      <c r="AG357" s="571"/>
      <c r="AH357" s="569">
        <v>0</v>
      </c>
      <c r="AI357" s="570"/>
      <c r="AJ357" s="572"/>
      <c r="AK357" s="213"/>
      <c r="AL357" s="212" t="s">
        <v>837</v>
      </c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</row>
    <row r="358" spans="2:50" s="68" customFormat="1">
      <c r="B358" s="210" t="s">
        <v>129</v>
      </c>
      <c r="C358" s="92" t="s">
        <v>29</v>
      </c>
      <c r="D358" s="573" t="s">
        <v>375</v>
      </c>
      <c r="E358" s="574"/>
      <c r="F358" s="574"/>
      <c r="G358" s="574"/>
      <c r="H358" s="574"/>
      <c r="I358" s="574"/>
      <c r="J358" s="574"/>
      <c r="K358" s="574"/>
      <c r="L358" s="221"/>
      <c r="M358" s="575">
        <v>68300</v>
      </c>
      <c r="N358" s="576"/>
      <c r="O358" s="577"/>
      <c r="P358" s="575">
        <v>68300</v>
      </c>
      <c r="Q358" s="576"/>
      <c r="R358" s="577"/>
      <c r="S358" s="575">
        <v>68300</v>
      </c>
      <c r="T358" s="576"/>
      <c r="U358" s="577"/>
      <c r="V358" s="575">
        <v>0</v>
      </c>
      <c r="W358" s="576"/>
      <c r="X358" s="577"/>
      <c r="Y358" s="575">
        <v>0</v>
      </c>
      <c r="Z358" s="576"/>
      <c r="AA358" s="577"/>
      <c r="AB358" s="565">
        <f>S358+V358+Y358</f>
        <v>68300</v>
      </c>
      <c r="AC358" s="566"/>
      <c r="AD358" s="567"/>
      <c r="AE358" s="565">
        <v>0</v>
      </c>
      <c r="AF358" s="566"/>
      <c r="AG358" s="567"/>
      <c r="AH358" s="565">
        <v>0</v>
      </c>
      <c r="AI358" s="566"/>
      <c r="AJ358" s="568"/>
      <c r="AK358" s="34"/>
      <c r="AL358" s="202" t="s">
        <v>375</v>
      </c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</row>
    <row r="359" spans="2:50" s="68" customFormat="1" ht="31.2">
      <c r="B359" s="226" t="s">
        <v>839</v>
      </c>
      <c r="C359" s="225" t="s">
        <v>29</v>
      </c>
      <c r="D359" s="578" t="s">
        <v>840</v>
      </c>
      <c r="E359" s="579"/>
      <c r="F359" s="579"/>
      <c r="G359" s="579"/>
      <c r="H359" s="579"/>
      <c r="I359" s="579"/>
      <c r="J359" s="579"/>
      <c r="K359" s="580"/>
      <c r="L359" s="224"/>
      <c r="M359" s="569">
        <v>4112550.07</v>
      </c>
      <c r="N359" s="570"/>
      <c r="O359" s="571"/>
      <c r="P359" s="569">
        <v>4112550.07</v>
      </c>
      <c r="Q359" s="570"/>
      <c r="R359" s="571"/>
      <c r="S359" s="569">
        <v>4041500.07</v>
      </c>
      <c r="T359" s="570"/>
      <c r="U359" s="571"/>
      <c r="V359" s="569">
        <v>0</v>
      </c>
      <c r="W359" s="570"/>
      <c r="X359" s="571"/>
      <c r="Y359" s="569">
        <v>0</v>
      </c>
      <c r="Z359" s="570"/>
      <c r="AA359" s="571"/>
      <c r="AB359" s="569">
        <v>4041500.07</v>
      </c>
      <c r="AC359" s="570"/>
      <c r="AD359" s="571"/>
      <c r="AE359" s="569">
        <v>0</v>
      </c>
      <c r="AF359" s="570"/>
      <c r="AG359" s="571"/>
      <c r="AH359" s="569">
        <v>0</v>
      </c>
      <c r="AI359" s="570"/>
      <c r="AJ359" s="572"/>
      <c r="AK359" s="213"/>
      <c r="AL359" s="212" t="s">
        <v>841</v>
      </c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</row>
    <row r="360" spans="2:50" s="68" customFormat="1" ht="21">
      <c r="B360" s="223" t="s">
        <v>843</v>
      </c>
      <c r="C360" s="217" t="s">
        <v>29</v>
      </c>
      <c r="D360" s="558" t="s">
        <v>844</v>
      </c>
      <c r="E360" s="559"/>
      <c r="F360" s="559"/>
      <c r="G360" s="559"/>
      <c r="H360" s="559"/>
      <c r="I360" s="559"/>
      <c r="J360" s="559"/>
      <c r="K360" s="581"/>
      <c r="L360" s="222"/>
      <c r="M360" s="561">
        <v>4112550.07</v>
      </c>
      <c r="N360" s="562"/>
      <c r="O360" s="563"/>
      <c r="P360" s="561">
        <v>4112550.07</v>
      </c>
      <c r="Q360" s="562"/>
      <c r="R360" s="563"/>
      <c r="S360" s="561">
        <v>4041500.07</v>
      </c>
      <c r="T360" s="562"/>
      <c r="U360" s="563"/>
      <c r="V360" s="561">
        <v>0</v>
      </c>
      <c r="W360" s="562"/>
      <c r="X360" s="563"/>
      <c r="Y360" s="561">
        <v>0</v>
      </c>
      <c r="Z360" s="562"/>
      <c r="AA360" s="563"/>
      <c r="AB360" s="561">
        <v>4041500.07</v>
      </c>
      <c r="AC360" s="562"/>
      <c r="AD360" s="563"/>
      <c r="AE360" s="561">
        <v>0</v>
      </c>
      <c r="AF360" s="562"/>
      <c r="AG360" s="563"/>
      <c r="AH360" s="561">
        <v>0</v>
      </c>
      <c r="AI360" s="562"/>
      <c r="AJ360" s="564"/>
      <c r="AK360" s="213"/>
      <c r="AL360" s="212" t="s">
        <v>842</v>
      </c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</row>
    <row r="361" spans="2:50" s="68" customFormat="1">
      <c r="B361" s="223"/>
      <c r="C361" s="217" t="s">
        <v>29</v>
      </c>
      <c r="D361" s="558" t="s">
        <v>846</v>
      </c>
      <c r="E361" s="559"/>
      <c r="F361" s="559"/>
      <c r="G361" s="559"/>
      <c r="H361" s="559"/>
      <c r="I361" s="559"/>
      <c r="J361" s="559"/>
      <c r="K361" s="581"/>
      <c r="L361" s="222"/>
      <c r="M361" s="561">
        <v>3965650.07</v>
      </c>
      <c r="N361" s="562"/>
      <c r="O361" s="563"/>
      <c r="P361" s="561">
        <v>3965650.07</v>
      </c>
      <c r="Q361" s="562"/>
      <c r="R361" s="563"/>
      <c r="S361" s="561">
        <v>3965650.07</v>
      </c>
      <c r="T361" s="562"/>
      <c r="U361" s="563"/>
      <c r="V361" s="561">
        <v>0</v>
      </c>
      <c r="W361" s="562"/>
      <c r="X361" s="563"/>
      <c r="Y361" s="561">
        <v>0</v>
      </c>
      <c r="Z361" s="562"/>
      <c r="AA361" s="563"/>
      <c r="AB361" s="561">
        <v>3965650.07</v>
      </c>
      <c r="AC361" s="562"/>
      <c r="AD361" s="563"/>
      <c r="AE361" s="561">
        <v>0</v>
      </c>
      <c r="AF361" s="562"/>
      <c r="AG361" s="563"/>
      <c r="AH361" s="561">
        <v>0</v>
      </c>
      <c r="AI361" s="562"/>
      <c r="AJ361" s="564"/>
      <c r="AK361" s="213"/>
      <c r="AL361" s="212" t="s">
        <v>845</v>
      </c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</row>
    <row r="362" spans="2:50" s="68" customFormat="1">
      <c r="B362" s="226" t="s">
        <v>579</v>
      </c>
      <c r="C362" s="225" t="s">
        <v>29</v>
      </c>
      <c r="D362" s="578" t="s">
        <v>848</v>
      </c>
      <c r="E362" s="579"/>
      <c r="F362" s="579"/>
      <c r="G362" s="579"/>
      <c r="H362" s="579"/>
      <c r="I362" s="579"/>
      <c r="J362" s="579"/>
      <c r="K362" s="580"/>
      <c r="L362" s="224"/>
      <c r="M362" s="569">
        <v>3965650.07</v>
      </c>
      <c r="N362" s="570"/>
      <c r="O362" s="571"/>
      <c r="P362" s="569">
        <v>3965650.07</v>
      </c>
      <c r="Q362" s="570"/>
      <c r="R362" s="571"/>
      <c r="S362" s="569">
        <v>3965650.07</v>
      </c>
      <c r="T362" s="570"/>
      <c r="U362" s="571"/>
      <c r="V362" s="569">
        <v>0</v>
      </c>
      <c r="W362" s="570"/>
      <c r="X362" s="571"/>
      <c r="Y362" s="569">
        <v>0</v>
      </c>
      <c r="Z362" s="570"/>
      <c r="AA362" s="571"/>
      <c r="AB362" s="569">
        <v>3965650.07</v>
      </c>
      <c r="AC362" s="570"/>
      <c r="AD362" s="571"/>
      <c r="AE362" s="569">
        <v>0</v>
      </c>
      <c r="AF362" s="570"/>
      <c r="AG362" s="571"/>
      <c r="AH362" s="569">
        <v>0</v>
      </c>
      <c r="AI362" s="570"/>
      <c r="AJ362" s="572"/>
      <c r="AK362" s="213"/>
      <c r="AL362" s="212" t="s">
        <v>847</v>
      </c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</row>
    <row r="363" spans="2:50" s="68" customFormat="1">
      <c r="B363" s="210" t="s">
        <v>159</v>
      </c>
      <c r="C363" s="92" t="s">
        <v>29</v>
      </c>
      <c r="D363" s="573" t="s">
        <v>377</v>
      </c>
      <c r="E363" s="574"/>
      <c r="F363" s="574"/>
      <c r="G363" s="574"/>
      <c r="H363" s="574"/>
      <c r="I363" s="574"/>
      <c r="J363" s="574"/>
      <c r="K363" s="574"/>
      <c r="L363" s="221"/>
      <c r="M363" s="575">
        <v>3965650.07</v>
      </c>
      <c r="N363" s="576"/>
      <c r="O363" s="577"/>
      <c r="P363" s="575">
        <v>3965650.07</v>
      </c>
      <c r="Q363" s="576"/>
      <c r="R363" s="577"/>
      <c r="S363" s="575">
        <v>3965650.07</v>
      </c>
      <c r="T363" s="576"/>
      <c r="U363" s="577"/>
      <c r="V363" s="575">
        <v>0</v>
      </c>
      <c r="W363" s="576"/>
      <c r="X363" s="577"/>
      <c r="Y363" s="575">
        <v>0</v>
      </c>
      <c r="Z363" s="576"/>
      <c r="AA363" s="577"/>
      <c r="AB363" s="565">
        <f>S363+V363+Y363</f>
        <v>3965650.07</v>
      </c>
      <c r="AC363" s="566"/>
      <c r="AD363" s="567"/>
      <c r="AE363" s="565">
        <v>0</v>
      </c>
      <c r="AF363" s="566"/>
      <c r="AG363" s="567"/>
      <c r="AH363" s="565">
        <v>0</v>
      </c>
      <c r="AI363" s="566"/>
      <c r="AJ363" s="568"/>
      <c r="AK363" s="34"/>
      <c r="AL363" s="202" t="s">
        <v>377</v>
      </c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</row>
    <row r="364" spans="2:50" s="68" customFormat="1">
      <c r="B364" s="223"/>
      <c r="C364" s="217" t="s">
        <v>29</v>
      </c>
      <c r="D364" s="558" t="s">
        <v>850</v>
      </c>
      <c r="E364" s="559"/>
      <c r="F364" s="559"/>
      <c r="G364" s="559"/>
      <c r="H364" s="559"/>
      <c r="I364" s="559"/>
      <c r="J364" s="559"/>
      <c r="K364" s="581"/>
      <c r="L364" s="222"/>
      <c r="M364" s="561">
        <v>142100</v>
      </c>
      <c r="N364" s="562"/>
      <c r="O364" s="563"/>
      <c r="P364" s="561">
        <v>142100</v>
      </c>
      <c r="Q364" s="562"/>
      <c r="R364" s="563"/>
      <c r="S364" s="561">
        <v>71050</v>
      </c>
      <c r="T364" s="562"/>
      <c r="U364" s="563"/>
      <c r="V364" s="561">
        <v>0</v>
      </c>
      <c r="W364" s="562"/>
      <c r="X364" s="563"/>
      <c r="Y364" s="561">
        <v>0</v>
      </c>
      <c r="Z364" s="562"/>
      <c r="AA364" s="563"/>
      <c r="AB364" s="561">
        <v>71050</v>
      </c>
      <c r="AC364" s="562"/>
      <c r="AD364" s="563"/>
      <c r="AE364" s="561">
        <v>0</v>
      </c>
      <c r="AF364" s="562"/>
      <c r="AG364" s="563"/>
      <c r="AH364" s="561">
        <v>0</v>
      </c>
      <c r="AI364" s="562"/>
      <c r="AJ364" s="564"/>
      <c r="AK364" s="213"/>
      <c r="AL364" s="212" t="s">
        <v>849</v>
      </c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</row>
    <row r="365" spans="2:50" s="68" customFormat="1">
      <c r="B365" s="226" t="s">
        <v>579</v>
      </c>
      <c r="C365" s="225" t="s">
        <v>29</v>
      </c>
      <c r="D365" s="578" t="s">
        <v>852</v>
      </c>
      <c r="E365" s="579"/>
      <c r="F365" s="579"/>
      <c r="G365" s="579"/>
      <c r="H365" s="579"/>
      <c r="I365" s="579"/>
      <c r="J365" s="579"/>
      <c r="K365" s="580"/>
      <c r="L365" s="224"/>
      <c r="M365" s="569">
        <v>142100</v>
      </c>
      <c r="N365" s="570"/>
      <c r="O365" s="571"/>
      <c r="P365" s="569">
        <v>142100</v>
      </c>
      <c r="Q365" s="570"/>
      <c r="R365" s="571"/>
      <c r="S365" s="569">
        <v>71050</v>
      </c>
      <c r="T365" s="570"/>
      <c r="U365" s="571"/>
      <c r="V365" s="569">
        <v>0</v>
      </c>
      <c r="W365" s="570"/>
      <c r="X365" s="571"/>
      <c r="Y365" s="569">
        <v>0</v>
      </c>
      <c r="Z365" s="570"/>
      <c r="AA365" s="571"/>
      <c r="AB365" s="569">
        <v>71050</v>
      </c>
      <c r="AC365" s="570"/>
      <c r="AD365" s="571"/>
      <c r="AE365" s="569">
        <v>0</v>
      </c>
      <c r="AF365" s="570"/>
      <c r="AG365" s="571"/>
      <c r="AH365" s="569">
        <v>0</v>
      </c>
      <c r="AI365" s="570"/>
      <c r="AJ365" s="572"/>
      <c r="AK365" s="213"/>
      <c r="AL365" s="212" t="s">
        <v>851</v>
      </c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</row>
    <row r="366" spans="2:50" s="68" customFormat="1">
      <c r="B366" s="210" t="s">
        <v>159</v>
      </c>
      <c r="C366" s="92" t="s">
        <v>29</v>
      </c>
      <c r="D366" s="573" t="s">
        <v>379</v>
      </c>
      <c r="E366" s="574"/>
      <c r="F366" s="574"/>
      <c r="G366" s="574"/>
      <c r="H366" s="574"/>
      <c r="I366" s="574"/>
      <c r="J366" s="574"/>
      <c r="K366" s="574"/>
      <c r="L366" s="221"/>
      <c r="M366" s="575">
        <v>142100</v>
      </c>
      <c r="N366" s="576"/>
      <c r="O366" s="577"/>
      <c r="P366" s="575">
        <v>142100</v>
      </c>
      <c r="Q366" s="576"/>
      <c r="R366" s="577"/>
      <c r="S366" s="575">
        <v>71050</v>
      </c>
      <c r="T366" s="576"/>
      <c r="U366" s="577"/>
      <c r="V366" s="575">
        <v>0</v>
      </c>
      <c r="W366" s="576"/>
      <c r="X366" s="577"/>
      <c r="Y366" s="575">
        <v>0</v>
      </c>
      <c r="Z366" s="576"/>
      <c r="AA366" s="577"/>
      <c r="AB366" s="565">
        <f>S366+V366+Y366</f>
        <v>71050</v>
      </c>
      <c r="AC366" s="566"/>
      <c r="AD366" s="567"/>
      <c r="AE366" s="565">
        <v>71050</v>
      </c>
      <c r="AF366" s="566"/>
      <c r="AG366" s="567"/>
      <c r="AH366" s="565">
        <v>71050</v>
      </c>
      <c r="AI366" s="566"/>
      <c r="AJ366" s="568"/>
      <c r="AK366" s="34"/>
      <c r="AL366" s="202" t="s">
        <v>379</v>
      </c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</row>
    <row r="367" spans="2:50" s="68" customFormat="1">
      <c r="B367" s="223"/>
      <c r="C367" s="217" t="s">
        <v>29</v>
      </c>
      <c r="D367" s="558" t="s">
        <v>853</v>
      </c>
      <c r="E367" s="559"/>
      <c r="F367" s="559"/>
      <c r="G367" s="559"/>
      <c r="H367" s="559"/>
      <c r="I367" s="559"/>
      <c r="J367" s="559"/>
      <c r="K367" s="581"/>
      <c r="L367" s="222"/>
      <c r="M367" s="561">
        <v>4800</v>
      </c>
      <c r="N367" s="562"/>
      <c r="O367" s="563"/>
      <c r="P367" s="561">
        <v>4800</v>
      </c>
      <c r="Q367" s="562"/>
      <c r="R367" s="563"/>
      <c r="S367" s="561">
        <v>4800</v>
      </c>
      <c r="T367" s="562"/>
      <c r="U367" s="563"/>
      <c r="V367" s="561">
        <v>0</v>
      </c>
      <c r="W367" s="562"/>
      <c r="X367" s="563"/>
      <c r="Y367" s="561">
        <v>0</v>
      </c>
      <c r="Z367" s="562"/>
      <c r="AA367" s="563"/>
      <c r="AB367" s="561">
        <v>4800</v>
      </c>
      <c r="AC367" s="562"/>
      <c r="AD367" s="563"/>
      <c r="AE367" s="561">
        <v>0</v>
      </c>
      <c r="AF367" s="562"/>
      <c r="AG367" s="563"/>
      <c r="AH367" s="561">
        <v>0</v>
      </c>
      <c r="AI367" s="562"/>
      <c r="AJ367" s="564"/>
      <c r="AK367" s="213"/>
      <c r="AL367" s="212" t="s">
        <v>854</v>
      </c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</row>
    <row r="368" spans="2:50" s="68" customFormat="1">
      <c r="B368" s="226" t="s">
        <v>579</v>
      </c>
      <c r="C368" s="225" t="s">
        <v>29</v>
      </c>
      <c r="D368" s="578" t="s">
        <v>856</v>
      </c>
      <c r="E368" s="579"/>
      <c r="F368" s="579"/>
      <c r="G368" s="579"/>
      <c r="H368" s="579"/>
      <c r="I368" s="579"/>
      <c r="J368" s="579"/>
      <c r="K368" s="580"/>
      <c r="L368" s="224"/>
      <c r="M368" s="569">
        <v>4800</v>
      </c>
      <c r="N368" s="570"/>
      <c r="O368" s="571"/>
      <c r="P368" s="569">
        <v>4800</v>
      </c>
      <c r="Q368" s="570"/>
      <c r="R368" s="571"/>
      <c r="S368" s="569">
        <v>4800</v>
      </c>
      <c r="T368" s="570"/>
      <c r="U368" s="571"/>
      <c r="V368" s="569">
        <v>0</v>
      </c>
      <c r="W368" s="570"/>
      <c r="X368" s="571"/>
      <c r="Y368" s="569">
        <v>0</v>
      </c>
      <c r="Z368" s="570"/>
      <c r="AA368" s="571"/>
      <c r="AB368" s="569">
        <v>4800</v>
      </c>
      <c r="AC368" s="570"/>
      <c r="AD368" s="571"/>
      <c r="AE368" s="569">
        <v>0</v>
      </c>
      <c r="AF368" s="570"/>
      <c r="AG368" s="571"/>
      <c r="AH368" s="569">
        <v>0</v>
      </c>
      <c r="AI368" s="570"/>
      <c r="AJ368" s="572"/>
      <c r="AK368" s="213"/>
      <c r="AL368" s="212" t="s">
        <v>855</v>
      </c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</row>
    <row r="369" spans="2:50" s="68" customFormat="1">
      <c r="B369" s="210" t="s">
        <v>159</v>
      </c>
      <c r="C369" s="92" t="s">
        <v>29</v>
      </c>
      <c r="D369" s="573" t="s">
        <v>381</v>
      </c>
      <c r="E369" s="574"/>
      <c r="F369" s="574"/>
      <c r="G369" s="574"/>
      <c r="H369" s="574"/>
      <c r="I369" s="574"/>
      <c r="J369" s="574"/>
      <c r="K369" s="574"/>
      <c r="L369" s="221"/>
      <c r="M369" s="575">
        <v>4800</v>
      </c>
      <c r="N369" s="576"/>
      <c r="O369" s="577"/>
      <c r="P369" s="575">
        <v>4800</v>
      </c>
      <c r="Q369" s="576"/>
      <c r="R369" s="577"/>
      <c r="S369" s="575">
        <v>4800</v>
      </c>
      <c r="T369" s="576"/>
      <c r="U369" s="577"/>
      <c r="V369" s="575">
        <v>0</v>
      </c>
      <c r="W369" s="576"/>
      <c r="X369" s="577"/>
      <c r="Y369" s="575">
        <v>0</v>
      </c>
      <c r="Z369" s="576"/>
      <c r="AA369" s="577"/>
      <c r="AB369" s="565">
        <f>S369+V369+Y369</f>
        <v>4800</v>
      </c>
      <c r="AC369" s="566"/>
      <c r="AD369" s="567"/>
      <c r="AE369" s="565">
        <v>0</v>
      </c>
      <c r="AF369" s="566"/>
      <c r="AG369" s="567"/>
      <c r="AH369" s="565">
        <v>0</v>
      </c>
      <c r="AI369" s="566"/>
      <c r="AJ369" s="568"/>
      <c r="AK369" s="34"/>
      <c r="AL369" s="202" t="s">
        <v>381</v>
      </c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</row>
    <row r="370" spans="2:50" s="30" customFormat="1" hidden="1">
      <c r="B370" s="109"/>
      <c r="C370" s="203"/>
      <c r="D370" s="192"/>
      <c r="E370" s="491"/>
      <c r="F370" s="491"/>
      <c r="G370" s="491"/>
      <c r="H370" s="491"/>
      <c r="I370" s="491"/>
      <c r="J370" s="491"/>
      <c r="K370" s="491"/>
      <c r="L370" s="201"/>
      <c r="M370" s="370"/>
      <c r="N370" s="370"/>
      <c r="O370" s="371"/>
      <c r="P370" s="388"/>
      <c r="Q370" s="370"/>
      <c r="R370" s="371"/>
      <c r="S370" s="388"/>
      <c r="T370" s="370"/>
      <c r="U370" s="371"/>
      <c r="V370" s="388"/>
      <c r="W370" s="370"/>
      <c r="X370" s="371"/>
      <c r="Y370" s="469"/>
      <c r="Z370" s="470"/>
      <c r="AA370" s="471"/>
      <c r="AB370" s="388"/>
      <c r="AC370" s="370"/>
      <c r="AD370" s="371"/>
      <c r="AE370" s="388"/>
      <c r="AF370" s="370"/>
      <c r="AG370" s="371"/>
      <c r="AH370" s="388"/>
      <c r="AI370" s="370"/>
      <c r="AJ370" s="476"/>
      <c r="AK370" s="220"/>
      <c r="AL370" s="216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</row>
    <row r="371" spans="2:50" s="30" customFormat="1" ht="21.6" thickBot="1">
      <c r="B371" s="106" t="s">
        <v>30</v>
      </c>
      <c r="C371" s="94" t="s">
        <v>62</v>
      </c>
      <c r="D371" s="588" t="s">
        <v>24</v>
      </c>
      <c r="E371" s="589"/>
      <c r="F371" s="589"/>
      <c r="G371" s="589"/>
      <c r="H371" s="589"/>
      <c r="I371" s="589"/>
      <c r="J371" s="589"/>
      <c r="K371" s="589"/>
      <c r="L371" s="590"/>
      <c r="M371" s="586" t="s">
        <v>24</v>
      </c>
      <c r="N371" s="586"/>
      <c r="O371" s="586"/>
      <c r="P371" s="586" t="s">
        <v>24</v>
      </c>
      <c r="Q371" s="586"/>
      <c r="R371" s="586"/>
      <c r="S371" s="582">
        <v>5781915.4800000004</v>
      </c>
      <c r="T371" s="582"/>
      <c r="U371" s="582"/>
      <c r="V371" s="582">
        <v>0</v>
      </c>
      <c r="W371" s="582"/>
      <c r="X371" s="582"/>
      <c r="Y371" s="582">
        <v>0</v>
      </c>
      <c r="Z371" s="582"/>
      <c r="AA371" s="582"/>
      <c r="AB371" s="582">
        <v>5781915.4800000004</v>
      </c>
      <c r="AC371" s="582"/>
      <c r="AD371" s="582"/>
      <c r="AE371" s="586" t="s">
        <v>24</v>
      </c>
      <c r="AF371" s="586"/>
      <c r="AG371" s="586"/>
      <c r="AH371" s="586" t="s">
        <v>24</v>
      </c>
      <c r="AI371" s="586"/>
      <c r="AJ371" s="587"/>
      <c r="AK371" s="220"/>
      <c r="AL371" s="199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</row>
    <row r="372" spans="2:50">
      <c r="AK372" s="193"/>
      <c r="AL372" s="199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</row>
    <row r="373" spans="2:50" ht="13.8">
      <c r="B373" s="402" t="s">
        <v>60</v>
      </c>
      <c r="C373" s="402"/>
      <c r="D373" s="402"/>
      <c r="E373" s="402"/>
      <c r="F373" s="402"/>
      <c r="G373" s="402"/>
      <c r="H373" s="402"/>
      <c r="I373" s="402"/>
      <c r="J373" s="402"/>
      <c r="K373" s="402"/>
      <c r="L373" s="402"/>
      <c r="M373" s="402"/>
      <c r="N373" s="402"/>
      <c r="O373" s="402"/>
      <c r="P373" s="402"/>
      <c r="Q373" s="402"/>
      <c r="R373" s="402"/>
      <c r="S373" s="402"/>
      <c r="T373" s="402"/>
      <c r="U373" s="402"/>
      <c r="V373" s="402"/>
      <c r="W373" s="402"/>
      <c r="X373" s="402"/>
      <c r="Y373" s="402"/>
      <c r="Z373" s="402"/>
      <c r="AA373" s="402"/>
      <c r="AB373" s="402"/>
      <c r="AC373" s="402"/>
      <c r="AD373" s="402"/>
      <c r="AE373" s="402"/>
      <c r="AF373" s="402"/>
      <c r="AG373" s="387" t="s">
        <v>31</v>
      </c>
      <c r="AH373" s="387"/>
      <c r="AI373" s="387"/>
      <c r="AJ373" s="387"/>
      <c r="AK373" s="200"/>
      <c r="AL373" s="199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</row>
    <row r="374" spans="2:50">
      <c r="B374" s="22"/>
      <c r="C374" s="42"/>
      <c r="D374" s="42"/>
      <c r="E374" s="42"/>
      <c r="F374" s="42"/>
      <c r="G374" s="42"/>
      <c r="H374" s="42"/>
      <c r="I374" s="42"/>
      <c r="J374" s="42"/>
      <c r="K374" s="23"/>
      <c r="L374" s="87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15"/>
      <c r="Z374" s="25"/>
      <c r="AA374" s="25"/>
      <c r="AB374" s="16"/>
      <c r="AC374" s="25"/>
      <c r="AD374" s="25"/>
      <c r="AF374" s="25"/>
      <c r="AG374" s="25"/>
      <c r="AK374" s="193"/>
      <c r="AL374" s="199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</row>
    <row r="375" spans="2:50" s="1" customFormat="1" ht="11.25" customHeight="1">
      <c r="B375" s="107"/>
      <c r="C375" s="66"/>
      <c r="D375" s="342" t="s">
        <v>88</v>
      </c>
      <c r="E375" s="342"/>
      <c r="F375" s="342"/>
      <c r="G375" s="342"/>
      <c r="H375" s="342"/>
      <c r="I375" s="342"/>
      <c r="J375" s="342"/>
      <c r="K375" s="342"/>
      <c r="L375" s="342"/>
      <c r="M375" s="396" t="s">
        <v>65</v>
      </c>
      <c r="N375" s="396"/>
      <c r="O375" s="396"/>
      <c r="P375" s="396"/>
      <c r="Q375" s="396" t="s">
        <v>11</v>
      </c>
      <c r="R375" s="396"/>
      <c r="S375" s="396"/>
      <c r="T375" s="396"/>
      <c r="U375" s="396"/>
      <c r="V375" s="396"/>
      <c r="W375" s="396"/>
      <c r="X375" s="396"/>
      <c r="Y375" s="396"/>
      <c r="Z375" s="396"/>
      <c r="AA375" s="396"/>
      <c r="AB375" s="396"/>
      <c r="AC375" s="396"/>
      <c r="AD375" s="396"/>
      <c r="AE375" s="396"/>
      <c r="AF375" s="396"/>
      <c r="AG375" s="396" t="s">
        <v>64</v>
      </c>
      <c r="AH375" s="396"/>
      <c r="AI375" s="396"/>
      <c r="AJ375" s="474"/>
      <c r="AK375" s="219"/>
      <c r="AL375" s="199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</row>
    <row r="376" spans="2:50" s="1" customFormat="1" ht="10.199999999999999">
      <c r="B376" s="37"/>
      <c r="C376" s="67" t="s">
        <v>12</v>
      </c>
      <c r="D376" s="343"/>
      <c r="E376" s="343"/>
      <c r="F376" s="343"/>
      <c r="G376" s="343"/>
      <c r="H376" s="343"/>
      <c r="I376" s="343"/>
      <c r="J376" s="343"/>
      <c r="K376" s="343"/>
      <c r="L376" s="343"/>
      <c r="M376" s="396"/>
      <c r="N376" s="396"/>
      <c r="O376" s="396"/>
      <c r="P376" s="396"/>
      <c r="Q376" s="396" t="s">
        <v>85</v>
      </c>
      <c r="R376" s="396"/>
      <c r="S376" s="396"/>
      <c r="T376" s="396"/>
      <c r="U376" s="383" t="s">
        <v>67</v>
      </c>
      <c r="V376" s="383"/>
      <c r="W376" s="383"/>
      <c r="X376" s="383"/>
      <c r="Y376" s="425" t="s">
        <v>72</v>
      </c>
      <c r="Z376" s="425"/>
      <c r="AA376" s="425"/>
      <c r="AB376" s="425"/>
      <c r="AC376" s="425" t="s">
        <v>15</v>
      </c>
      <c r="AD376" s="425"/>
      <c r="AE376" s="425"/>
      <c r="AF376" s="425"/>
      <c r="AG376" s="396"/>
      <c r="AH376" s="396"/>
      <c r="AI376" s="396"/>
      <c r="AJ376" s="474"/>
      <c r="AK376" s="219"/>
      <c r="AL376" s="199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</row>
    <row r="377" spans="2:50" s="1" customFormat="1" ht="10.199999999999999">
      <c r="B377" s="38" t="s">
        <v>13</v>
      </c>
      <c r="C377" s="67" t="s">
        <v>14</v>
      </c>
      <c r="D377" s="343"/>
      <c r="E377" s="343"/>
      <c r="F377" s="343"/>
      <c r="G377" s="343"/>
      <c r="H377" s="343"/>
      <c r="I377" s="343"/>
      <c r="J377" s="343"/>
      <c r="K377" s="343"/>
      <c r="L377" s="343"/>
      <c r="M377" s="396"/>
      <c r="N377" s="396"/>
      <c r="O377" s="396"/>
      <c r="P377" s="396"/>
      <c r="Q377" s="396"/>
      <c r="R377" s="396"/>
      <c r="S377" s="396"/>
      <c r="T377" s="396"/>
      <c r="U377" s="384"/>
      <c r="V377" s="384"/>
      <c r="W377" s="384"/>
      <c r="X377" s="384"/>
      <c r="Y377" s="426"/>
      <c r="Z377" s="426"/>
      <c r="AA377" s="426"/>
      <c r="AB377" s="426"/>
      <c r="AC377" s="426"/>
      <c r="AD377" s="426"/>
      <c r="AE377" s="426"/>
      <c r="AF377" s="426"/>
      <c r="AG377" s="396"/>
      <c r="AH377" s="396"/>
      <c r="AI377" s="396"/>
      <c r="AJ377" s="474"/>
      <c r="AK377" s="219"/>
      <c r="AL377" s="199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</row>
    <row r="378" spans="2:50" s="1" customFormat="1" ht="10.199999999999999">
      <c r="B378" s="37"/>
      <c r="C378" s="67" t="s">
        <v>16</v>
      </c>
      <c r="D378" s="343"/>
      <c r="E378" s="343"/>
      <c r="F378" s="343"/>
      <c r="G378" s="343"/>
      <c r="H378" s="343"/>
      <c r="I378" s="343"/>
      <c r="J378" s="343"/>
      <c r="K378" s="343"/>
      <c r="L378" s="343"/>
      <c r="M378" s="396"/>
      <c r="N378" s="396"/>
      <c r="O378" s="396"/>
      <c r="P378" s="396"/>
      <c r="Q378" s="396"/>
      <c r="R378" s="396"/>
      <c r="S378" s="396"/>
      <c r="T378" s="396"/>
      <c r="U378" s="384"/>
      <c r="V378" s="384"/>
      <c r="W378" s="384"/>
      <c r="X378" s="384"/>
      <c r="Y378" s="426"/>
      <c r="Z378" s="426"/>
      <c r="AA378" s="426"/>
      <c r="AB378" s="426"/>
      <c r="AC378" s="426"/>
      <c r="AD378" s="426"/>
      <c r="AE378" s="426"/>
      <c r="AF378" s="426"/>
      <c r="AG378" s="396"/>
      <c r="AH378" s="396"/>
      <c r="AI378" s="396"/>
      <c r="AJ378" s="474"/>
      <c r="AK378" s="219"/>
      <c r="AL378" s="199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</row>
    <row r="379" spans="2:50" s="1" customFormat="1" ht="10.199999999999999">
      <c r="B379" s="37"/>
      <c r="C379" s="67"/>
      <c r="D379" s="344"/>
      <c r="E379" s="344"/>
      <c r="F379" s="344"/>
      <c r="G379" s="344"/>
      <c r="H379" s="344"/>
      <c r="I379" s="344"/>
      <c r="J379" s="344"/>
      <c r="K379" s="344"/>
      <c r="L379" s="344"/>
      <c r="M379" s="396"/>
      <c r="N379" s="396"/>
      <c r="O379" s="396"/>
      <c r="P379" s="396"/>
      <c r="Q379" s="396"/>
      <c r="R379" s="396"/>
      <c r="S379" s="396"/>
      <c r="T379" s="396"/>
      <c r="U379" s="385"/>
      <c r="V379" s="385"/>
      <c r="W379" s="385"/>
      <c r="X379" s="385"/>
      <c r="Y379" s="463"/>
      <c r="Z379" s="463"/>
      <c r="AA379" s="463"/>
      <c r="AB379" s="463"/>
      <c r="AC379" s="463"/>
      <c r="AD379" s="463"/>
      <c r="AE379" s="463"/>
      <c r="AF379" s="463"/>
      <c r="AG379" s="396"/>
      <c r="AH379" s="396"/>
      <c r="AI379" s="396"/>
      <c r="AJ379" s="474"/>
      <c r="AK379" s="219"/>
      <c r="AL379" s="199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</row>
    <row r="380" spans="2:50" ht="13.8" thickBot="1">
      <c r="B380" s="110">
        <v>1</v>
      </c>
      <c r="C380" s="188">
        <v>2</v>
      </c>
      <c r="D380" s="321">
        <v>3</v>
      </c>
      <c r="E380" s="321"/>
      <c r="F380" s="321"/>
      <c r="G380" s="321"/>
      <c r="H380" s="321"/>
      <c r="I380" s="321"/>
      <c r="J380" s="321"/>
      <c r="K380" s="321"/>
      <c r="L380" s="321"/>
      <c r="M380" s="380" t="s">
        <v>17</v>
      </c>
      <c r="N380" s="380"/>
      <c r="O380" s="380"/>
      <c r="P380" s="380"/>
      <c r="Q380" s="380" t="s">
        <v>18</v>
      </c>
      <c r="R380" s="380"/>
      <c r="S380" s="380"/>
      <c r="T380" s="380"/>
      <c r="U380" s="380" t="s">
        <v>19</v>
      </c>
      <c r="V380" s="380"/>
      <c r="W380" s="380"/>
      <c r="X380" s="380"/>
      <c r="Y380" s="381" t="s">
        <v>20</v>
      </c>
      <c r="Z380" s="381"/>
      <c r="AA380" s="381"/>
      <c r="AB380" s="381"/>
      <c r="AC380" s="380" t="s">
        <v>21</v>
      </c>
      <c r="AD380" s="380"/>
      <c r="AE380" s="380"/>
      <c r="AF380" s="380"/>
      <c r="AG380" s="380" t="s">
        <v>22</v>
      </c>
      <c r="AH380" s="380"/>
      <c r="AI380" s="380"/>
      <c r="AJ380" s="429"/>
      <c r="AK380" s="218"/>
      <c r="AL380" s="199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</row>
    <row r="381" spans="2:50" ht="21">
      <c r="B381" s="111" t="s">
        <v>32</v>
      </c>
      <c r="C381" s="90" t="s">
        <v>33</v>
      </c>
      <c r="D381" s="591" t="s">
        <v>24</v>
      </c>
      <c r="E381" s="592"/>
      <c r="F381" s="592"/>
      <c r="G381" s="592"/>
      <c r="H381" s="592"/>
      <c r="I381" s="592"/>
      <c r="J381" s="592"/>
      <c r="K381" s="592"/>
      <c r="L381" s="593"/>
      <c r="M381" s="629">
        <v>0</v>
      </c>
      <c r="N381" s="629"/>
      <c r="O381" s="629"/>
      <c r="P381" s="629"/>
      <c r="Q381" s="629">
        <v>-5781915.4800000004</v>
      </c>
      <c r="R381" s="629"/>
      <c r="S381" s="629"/>
      <c r="T381" s="629"/>
      <c r="U381" s="629">
        <v>0</v>
      </c>
      <c r="V381" s="629"/>
      <c r="W381" s="629"/>
      <c r="X381" s="629"/>
      <c r="Y381" s="629">
        <v>0</v>
      </c>
      <c r="Z381" s="629"/>
      <c r="AA381" s="629"/>
      <c r="AB381" s="629"/>
      <c r="AC381" s="629">
        <v>-5781915.4800000004</v>
      </c>
      <c r="AD381" s="629"/>
      <c r="AE381" s="629"/>
      <c r="AF381" s="629"/>
      <c r="AG381" s="629">
        <v>0</v>
      </c>
      <c r="AH381" s="629"/>
      <c r="AI381" s="629"/>
      <c r="AJ381" s="630"/>
      <c r="AK381" s="76"/>
      <c r="AL381" s="199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</row>
    <row r="382" spans="2:50">
      <c r="B382" s="112" t="s">
        <v>34</v>
      </c>
      <c r="C382" s="91"/>
      <c r="D382" s="322"/>
      <c r="E382" s="323"/>
      <c r="F382" s="323"/>
      <c r="G382" s="323"/>
      <c r="H382" s="323"/>
      <c r="I382" s="323"/>
      <c r="J382" s="323"/>
      <c r="K382" s="323"/>
      <c r="L382" s="324"/>
      <c r="M382" s="390"/>
      <c r="N382" s="390"/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0"/>
      <c r="Z382" s="390"/>
      <c r="AA382" s="390"/>
      <c r="AB382" s="390"/>
      <c r="AC382" s="390"/>
      <c r="AD382" s="390"/>
      <c r="AE382" s="390"/>
      <c r="AF382" s="390"/>
      <c r="AG382" s="390"/>
      <c r="AH382" s="390"/>
      <c r="AI382" s="390"/>
      <c r="AJ382" s="472"/>
      <c r="AK382" s="76"/>
      <c r="AL382" s="199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</row>
    <row r="383" spans="2:50" ht="21">
      <c r="B383" s="112" t="s">
        <v>35</v>
      </c>
      <c r="C383" s="95" t="s">
        <v>36</v>
      </c>
      <c r="D383" s="603" t="s">
        <v>24</v>
      </c>
      <c r="E383" s="604"/>
      <c r="F383" s="604"/>
      <c r="G383" s="604"/>
      <c r="H383" s="604"/>
      <c r="I383" s="604"/>
      <c r="J383" s="604"/>
      <c r="K383" s="604"/>
      <c r="L383" s="605"/>
      <c r="M383" s="403"/>
      <c r="N383" s="403"/>
      <c r="O383" s="403"/>
      <c r="P383" s="403"/>
      <c r="Q383" s="403"/>
      <c r="R383" s="403"/>
      <c r="S383" s="403"/>
      <c r="T383" s="403"/>
      <c r="U383" s="403"/>
      <c r="V383" s="403"/>
      <c r="W383" s="403"/>
      <c r="X383" s="403"/>
      <c r="Y383" s="403"/>
      <c r="Z383" s="403"/>
      <c r="AA383" s="403"/>
      <c r="AB383" s="403"/>
      <c r="AC383" s="403"/>
      <c r="AD383" s="403"/>
      <c r="AE383" s="403"/>
      <c r="AF383" s="403"/>
      <c r="AG383" s="403"/>
      <c r="AH383" s="403"/>
      <c r="AI383" s="403"/>
      <c r="AJ383" s="468"/>
      <c r="AK383" s="76"/>
      <c r="AL383" s="199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</row>
    <row r="384" spans="2:50">
      <c r="B384" s="112" t="s">
        <v>37</v>
      </c>
      <c r="C384" s="93"/>
      <c r="D384" s="322"/>
      <c r="E384" s="323"/>
      <c r="F384" s="323"/>
      <c r="G384" s="323"/>
      <c r="H384" s="323"/>
      <c r="I384" s="323"/>
      <c r="J384" s="323"/>
      <c r="K384" s="323"/>
      <c r="L384" s="324"/>
      <c r="M384" s="372"/>
      <c r="N384" s="372"/>
      <c r="O384" s="372"/>
      <c r="P384" s="372"/>
      <c r="Q384" s="372"/>
      <c r="R384" s="372"/>
      <c r="S384" s="372"/>
      <c r="T384" s="372"/>
      <c r="U384" s="372"/>
      <c r="V384" s="372"/>
      <c r="W384" s="372"/>
      <c r="X384" s="372"/>
      <c r="Y384" s="372"/>
      <c r="Z384" s="372"/>
      <c r="AA384" s="372"/>
      <c r="AB384" s="372"/>
      <c r="AC384" s="372"/>
      <c r="AD384" s="372"/>
      <c r="AE384" s="372"/>
      <c r="AF384" s="372"/>
      <c r="AG384" s="372"/>
      <c r="AH384" s="372"/>
      <c r="AI384" s="372"/>
      <c r="AJ384" s="378"/>
      <c r="AK384" s="76"/>
      <c r="AL384" s="199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</row>
    <row r="385" spans="2:50" hidden="1">
      <c r="B385" s="235"/>
      <c r="C385" s="245"/>
      <c r="D385" s="594"/>
      <c r="E385" s="595"/>
      <c r="F385" s="595"/>
      <c r="G385" s="595"/>
      <c r="H385" s="595"/>
      <c r="I385" s="595"/>
      <c r="J385" s="595"/>
      <c r="K385" s="595"/>
      <c r="L385" s="596"/>
      <c r="M385" s="613"/>
      <c r="N385" s="614"/>
      <c r="O385" s="614"/>
      <c r="P385" s="615"/>
      <c r="Q385" s="613"/>
      <c r="R385" s="614"/>
      <c r="S385" s="614"/>
      <c r="T385" s="615"/>
      <c r="U385" s="613"/>
      <c r="V385" s="614"/>
      <c r="W385" s="614"/>
      <c r="X385" s="615"/>
      <c r="Y385" s="613"/>
      <c r="Z385" s="614"/>
      <c r="AA385" s="614"/>
      <c r="AB385" s="615"/>
      <c r="AC385" s="613"/>
      <c r="AD385" s="614"/>
      <c r="AE385" s="614"/>
      <c r="AF385" s="615"/>
      <c r="AG385" s="613"/>
      <c r="AH385" s="614"/>
      <c r="AI385" s="614"/>
      <c r="AJ385" s="647"/>
      <c r="AK385" s="237"/>
      <c r="AL385" s="238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</row>
    <row r="386" spans="2:50" hidden="1">
      <c r="B386" s="240"/>
      <c r="C386" s="246"/>
      <c r="D386" s="597"/>
      <c r="E386" s="598"/>
      <c r="F386" s="598"/>
      <c r="G386" s="598"/>
      <c r="H386" s="598"/>
      <c r="I386" s="598"/>
      <c r="J386" s="598"/>
      <c r="K386" s="598"/>
      <c r="L386" s="599"/>
      <c r="M386" s="583"/>
      <c r="N386" s="584"/>
      <c r="O386" s="584"/>
      <c r="P386" s="585"/>
      <c r="Q386" s="583"/>
      <c r="R386" s="584"/>
      <c r="S386" s="584"/>
      <c r="T386" s="585"/>
      <c r="U386" s="583"/>
      <c r="V386" s="584"/>
      <c r="W386" s="584"/>
      <c r="X386" s="585"/>
      <c r="Y386" s="583"/>
      <c r="Z386" s="584"/>
      <c r="AA386" s="584"/>
      <c r="AB386" s="585"/>
      <c r="AC386" s="583"/>
      <c r="AD386" s="584"/>
      <c r="AE386" s="584"/>
      <c r="AF386" s="585"/>
      <c r="AG386" s="583"/>
      <c r="AH386" s="584"/>
      <c r="AI386" s="584"/>
      <c r="AJ386" s="648"/>
      <c r="AK386" s="237"/>
      <c r="AL386" s="238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</row>
    <row r="387" spans="2:50" s="68" customFormat="1">
      <c r="B387" s="242"/>
      <c r="C387" s="120" t="s">
        <v>36</v>
      </c>
      <c r="D387" s="600"/>
      <c r="E387" s="601"/>
      <c r="F387" s="601"/>
      <c r="G387" s="601"/>
      <c r="H387" s="601"/>
      <c r="I387" s="601"/>
      <c r="J387" s="601"/>
      <c r="K387" s="601"/>
      <c r="L387" s="602"/>
      <c r="M387" s="610"/>
      <c r="N387" s="610"/>
      <c r="O387" s="610"/>
      <c r="P387" s="610"/>
      <c r="Q387" s="610"/>
      <c r="R387" s="610"/>
      <c r="S387" s="610"/>
      <c r="T387" s="610"/>
      <c r="U387" s="610"/>
      <c r="V387" s="610"/>
      <c r="W387" s="610"/>
      <c r="X387" s="610"/>
      <c r="Y387" s="610"/>
      <c r="Z387" s="610"/>
      <c r="AA387" s="610"/>
      <c r="AB387" s="610"/>
      <c r="AC387" s="651">
        <f>Q387+U387+Y387</f>
        <v>0</v>
      </c>
      <c r="AD387" s="651"/>
      <c r="AE387" s="651"/>
      <c r="AF387" s="651"/>
      <c r="AG387" s="651"/>
      <c r="AH387" s="651"/>
      <c r="AI387" s="651"/>
      <c r="AJ387" s="652"/>
      <c r="AK387" s="121"/>
      <c r="AL387" s="243"/>
      <c r="AM387" s="244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</row>
    <row r="388" spans="2:50" hidden="1">
      <c r="B388" s="113"/>
      <c r="C388" s="96"/>
      <c r="D388" s="97"/>
      <c r="E388" s="328"/>
      <c r="F388" s="329"/>
      <c r="G388" s="329"/>
      <c r="H388" s="329"/>
      <c r="I388" s="329"/>
      <c r="J388" s="329"/>
      <c r="K388" s="330"/>
      <c r="L388" s="190"/>
      <c r="M388" s="351"/>
      <c r="N388" s="352"/>
      <c r="O388" s="352"/>
      <c r="P388" s="353"/>
      <c r="Q388" s="351"/>
      <c r="R388" s="352"/>
      <c r="S388" s="352"/>
      <c r="T388" s="353"/>
      <c r="U388" s="351"/>
      <c r="V388" s="352"/>
      <c r="W388" s="352"/>
      <c r="X388" s="353"/>
      <c r="Y388" s="351"/>
      <c r="Z388" s="352"/>
      <c r="AA388" s="352"/>
      <c r="AB388" s="353"/>
      <c r="AC388" s="351"/>
      <c r="AD388" s="352"/>
      <c r="AE388" s="352"/>
      <c r="AF388" s="353"/>
      <c r="AG388" s="351"/>
      <c r="AH388" s="352"/>
      <c r="AI388" s="352"/>
      <c r="AJ388" s="354"/>
      <c r="AK388" s="76"/>
      <c r="AL388" s="216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</row>
    <row r="389" spans="2:50">
      <c r="B389" s="112" t="s">
        <v>38</v>
      </c>
      <c r="C389" s="91" t="s">
        <v>39</v>
      </c>
      <c r="D389" s="603" t="s">
        <v>24</v>
      </c>
      <c r="E389" s="604"/>
      <c r="F389" s="604"/>
      <c r="G389" s="604"/>
      <c r="H389" s="604"/>
      <c r="I389" s="604"/>
      <c r="J389" s="604"/>
      <c r="K389" s="604"/>
      <c r="L389" s="60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6"/>
      <c r="AK389" s="76"/>
      <c r="AL389" s="199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</row>
    <row r="390" spans="2:50">
      <c r="B390" s="112" t="s">
        <v>37</v>
      </c>
      <c r="C390" s="93"/>
      <c r="D390" s="322"/>
      <c r="E390" s="323"/>
      <c r="F390" s="323"/>
      <c r="G390" s="323"/>
      <c r="H390" s="323"/>
      <c r="I390" s="323"/>
      <c r="J390" s="323"/>
      <c r="K390" s="323"/>
      <c r="L390" s="324"/>
      <c r="M390" s="372"/>
      <c r="N390" s="372"/>
      <c r="O390" s="372"/>
      <c r="P390" s="372"/>
      <c r="Q390" s="372"/>
      <c r="R390" s="372"/>
      <c r="S390" s="372"/>
      <c r="T390" s="372"/>
      <c r="U390" s="372"/>
      <c r="V390" s="372"/>
      <c r="W390" s="372"/>
      <c r="X390" s="372"/>
      <c r="Y390" s="372"/>
      <c r="Z390" s="372"/>
      <c r="AA390" s="372"/>
      <c r="AB390" s="372"/>
      <c r="AC390" s="372"/>
      <c r="AD390" s="372"/>
      <c r="AE390" s="372"/>
      <c r="AF390" s="372"/>
      <c r="AG390" s="372"/>
      <c r="AH390" s="372"/>
      <c r="AI390" s="372"/>
      <c r="AJ390" s="378"/>
      <c r="AK390" s="76"/>
      <c r="AL390" s="199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</row>
    <row r="391" spans="2:50" hidden="1">
      <c r="B391" s="235"/>
      <c r="C391" s="245"/>
      <c r="D391" s="594"/>
      <c r="E391" s="595"/>
      <c r="F391" s="595"/>
      <c r="G391" s="595"/>
      <c r="H391" s="595"/>
      <c r="I391" s="595"/>
      <c r="J391" s="595"/>
      <c r="K391" s="595"/>
      <c r="L391" s="596"/>
      <c r="M391" s="613"/>
      <c r="N391" s="614"/>
      <c r="O391" s="614"/>
      <c r="P391" s="615"/>
      <c r="Q391" s="613"/>
      <c r="R391" s="614"/>
      <c r="S391" s="614"/>
      <c r="T391" s="615"/>
      <c r="U391" s="613"/>
      <c r="V391" s="614"/>
      <c r="W391" s="614"/>
      <c r="X391" s="615"/>
      <c r="Y391" s="613"/>
      <c r="Z391" s="614"/>
      <c r="AA391" s="614"/>
      <c r="AB391" s="615"/>
      <c r="AC391" s="613"/>
      <c r="AD391" s="614"/>
      <c r="AE391" s="614"/>
      <c r="AF391" s="615"/>
      <c r="AG391" s="613"/>
      <c r="AH391" s="614"/>
      <c r="AI391" s="614"/>
      <c r="AJ391" s="647"/>
      <c r="AK391" s="237"/>
      <c r="AL391" s="238"/>
      <c r="AM391" s="239"/>
      <c r="AN391" s="239"/>
      <c r="AO391" s="239"/>
      <c r="AP391" s="239"/>
      <c r="AQ391" s="239"/>
      <c r="AR391" s="239"/>
      <c r="AS391" s="239"/>
      <c r="AT391" s="239"/>
      <c r="AU391" s="239"/>
      <c r="AV391" s="239"/>
      <c r="AW391" s="239"/>
      <c r="AX391" s="239"/>
    </row>
    <row r="392" spans="2:50" hidden="1">
      <c r="B392" s="240"/>
      <c r="C392" s="246"/>
      <c r="D392" s="597"/>
      <c r="E392" s="598"/>
      <c r="F392" s="598"/>
      <c r="G392" s="598"/>
      <c r="H392" s="598"/>
      <c r="I392" s="598"/>
      <c r="J392" s="598"/>
      <c r="K392" s="598"/>
      <c r="L392" s="599"/>
      <c r="M392" s="583"/>
      <c r="N392" s="584"/>
      <c r="O392" s="584"/>
      <c r="P392" s="585"/>
      <c r="Q392" s="583"/>
      <c r="R392" s="584"/>
      <c r="S392" s="584"/>
      <c r="T392" s="585"/>
      <c r="U392" s="583"/>
      <c r="V392" s="584"/>
      <c r="W392" s="584"/>
      <c r="X392" s="585"/>
      <c r="Y392" s="583"/>
      <c r="Z392" s="584"/>
      <c r="AA392" s="584"/>
      <c r="AB392" s="585"/>
      <c r="AC392" s="583"/>
      <c r="AD392" s="584"/>
      <c r="AE392" s="584"/>
      <c r="AF392" s="585"/>
      <c r="AG392" s="583"/>
      <c r="AH392" s="584"/>
      <c r="AI392" s="584"/>
      <c r="AJ392" s="648"/>
      <c r="AK392" s="237"/>
      <c r="AL392" s="238"/>
      <c r="AM392" s="239"/>
      <c r="AN392" s="239"/>
      <c r="AO392" s="239"/>
      <c r="AP392" s="239"/>
      <c r="AQ392" s="239"/>
      <c r="AR392" s="239"/>
      <c r="AS392" s="239"/>
      <c r="AT392" s="239"/>
      <c r="AU392" s="239"/>
      <c r="AV392" s="239"/>
      <c r="AW392" s="239"/>
      <c r="AX392" s="239"/>
    </row>
    <row r="393" spans="2:50" s="68" customFormat="1">
      <c r="B393" s="242"/>
      <c r="C393" s="120" t="s">
        <v>39</v>
      </c>
      <c r="D393" s="600"/>
      <c r="E393" s="601"/>
      <c r="F393" s="601"/>
      <c r="G393" s="601"/>
      <c r="H393" s="601"/>
      <c r="I393" s="601"/>
      <c r="J393" s="601"/>
      <c r="K393" s="601"/>
      <c r="L393" s="602"/>
      <c r="M393" s="610"/>
      <c r="N393" s="610"/>
      <c r="O393" s="610"/>
      <c r="P393" s="610"/>
      <c r="Q393" s="610"/>
      <c r="R393" s="610"/>
      <c r="S393" s="610"/>
      <c r="T393" s="610"/>
      <c r="U393" s="610"/>
      <c r="V393" s="610"/>
      <c r="W393" s="610"/>
      <c r="X393" s="610"/>
      <c r="Y393" s="610"/>
      <c r="Z393" s="610"/>
      <c r="AA393" s="610"/>
      <c r="AB393" s="610"/>
      <c r="AC393" s="651">
        <f>Q393+U393+Y393</f>
        <v>0</v>
      </c>
      <c r="AD393" s="651"/>
      <c r="AE393" s="651"/>
      <c r="AF393" s="651"/>
      <c r="AG393" s="651"/>
      <c r="AH393" s="651"/>
      <c r="AI393" s="651"/>
      <c r="AJ393" s="652"/>
      <c r="AK393" s="121"/>
      <c r="AL393" s="243"/>
      <c r="AM393" s="244"/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</row>
    <row r="394" spans="2:50" hidden="1">
      <c r="B394" s="113"/>
      <c r="C394" s="99"/>
      <c r="D394" s="97"/>
      <c r="E394" s="328"/>
      <c r="F394" s="329"/>
      <c r="G394" s="329"/>
      <c r="H394" s="329"/>
      <c r="I394" s="329"/>
      <c r="J394" s="329"/>
      <c r="K394" s="330"/>
      <c r="L394" s="190"/>
      <c r="M394" s="373"/>
      <c r="N394" s="374"/>
      <c r="O394" s="374"/>
      <c r="P394" s="375"/>
      <c r="Q394" s="373"/>
      <c r="R394" s="374"/>
      <c r="S394" s="374"/>
      <c r="T394" s="375"/>
      <c r="U394" s="373"/>
      <c r="V394" s="374"/>
      <c r="W394" s="374"/>
      <c r="X394" s="375"/>
      <c r="Y394" s="373"/>
      <c r="Z394" s="374"/>
      <c r="AA394" s="374"/>
      <c r="AB394" s="375"/>
      <c r="AC394" s="373"/>
      <c r="AD394" s="374"/>
      <c r="AE394" s="374"/>
      <c r="AF394" s="375"/>
      <c r="AG394" s="373"/>
      <c r="AH394" s="374"/>
      <c r="AI394" s="374"/>
      <c r="AJ394" s="543"/>
      <c r="AK394" s="76"/>
      <c r="AL394" s="216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</row>
    <row r="395" spans="2:50">
      <c r="B395" s="112" t="s">
        <v>40</v>
      </c>
      <c r="C395" s="91" t="s">
        <v>41</v>
      </c>
      <c r="D395" s="603" t="s">
        <v>24</v>
      </c>
      <c r="E395" s="604"/>
      <c r="F395" s="604"/>
      <c r="G395" s="604"/>
      <c r="H395" s="604"/>
      <c r="I395" s="604"/>
      <c r="J395" s="604"/>
      <c r="K395" s="604"/>
      <c r="L395" s="605"/>
      <c r="M395" s="612"/>
      <c r="N395" s="612"/>
      <c r="O395" s="612"/>
      <c r="P395" s="612"/>
      <c r="Q395" s="609" t="s">
        <v>24</v>
      </c>
      <c r="R395" s="609"/>
      <c r="S395" s="609"/>
      <c r="T395" s="609"/>
      <c r="U395" s="355">
        <v>0</v>
      </c>
      <c r="V395" s="355"/>
      <c r="W395" s="355"/>
      <c r="X395" s="355"/>
      <c r="Y395" s="355">
        <v>0</v>
      </c>
      <c r="Z395" s="355"/>
      <c r="AA395" s="355"/>
      <c r="AB395" s="355"/>
      <c r="AC395" s="355">
        <v>0</v>
      </c>
      <c r="AD395" s="355"/>
      <c r="AE395" s="355"/>
      <c r="AF395" s="355"/>
      <c r="AG395" s="355">
        <v>0</v>
      </c>
      <c r="AH395" s="355"/>
      <c r="AI395" s="355"/>
      <c r="AJ395" s="356"/>
      <c r="AK395" s="76"/>
      <c r="AL395" s="199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</row>
    <row r="396" spans="2:50">
      <c r="B396" s="112" t="s">
        <v>93</v>
      </c>
      <c r="C396" s="91" t="s">
        <v>42</v>
      </c>
      <c r="D396" s="603" t="s">
        <v>92</v>
      </c>
      <c r="E396" s="604"/>
      <c r="F396" s="604"/>
      <c r="G396" s="604"/>
      <c r="H396" s="604"/>
      <c r="I396" s="604"/>
      <c r="J396" s="604"/>
      <c r="K396" s="604"/>
      <c r="L396" s="605"/>
      <c r="M396" s="355"/>
      <c r="N396" s="355"/>
      <c r="O396" s="355"/>
      <c r="P396" s="355"/>
      <c r="Q396" s="609" t="s">
        <v>92</v>
      </c>
      <c r="R396" s="609"/>
      <c r="S396" s="609"/>
      <c r="T396" s="609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609" t="s">
        <v>92</v>
      </c>
      <c r="AH396" s="609"/>
      <c r="AI396" s="609"/>
      <c r="AJ396" s="621"/>
      <c r="AK396" s="76"/>
      <c r="AL396" s="199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</row>
    <row r="397" spans="2:50" hidden="1">
      <c r="B397" s="235"/>
      <c r="C397" s="236"/>
      <c r="D397" s="594"/>
      <c r="E397" s="595"/>
      <c r="F397" s="595"/>
      <c r="G397" s="595"/>
      <c r="H397" s="595"/>
      <c r="I397" s="595"/>
      <c r="J397" s="595"/>
      <c r="K397" s="595"/>
      <c r="L397" s="596"/>
      <c r="M397" s="613"/>
      <c r="N397" s="614"/>
      <c r="O397" s="614"/>
      <c r="P397" s="615"/>
      <c r="Q397" s="632" t="s">
        <v>24</v>
      </c>
      <c r="R397" s="633"/>
      <c r="S397" s="633"/>
      <c r="T397" s="634"/>
      <c r="U397" s="613"/>
      <c r="V397" s="614"/>
      <c r="W397" s="614"/>
      <c r="X397" s="615"/>
      <c r="Y397" s="613"/>
      <c r="Z397" s="614"/>
      <c r="AA397" s="614"/>
      <c r="AB397" s="615"/>
      <c r="AC397" s="613"/>
      <c r="AD397" s="614"/>
      <c r="AE397" s="614"/>
      <c r="AF397" s="615"/>
      <c r="AG397" s="649" t="s">
        <v>24</v>
      </c>
      <c r="AH397" s="649"/>
      <c r="AI397" s="649"/>
      <c r="AJ397" s="650"/>
      <c r="AK397" s="237"/>
      <c r="AL397" s="238"/>
      <c r="AM397" s="239"/>
      <c r="AN397" s="239"/>
      <c r="AO397" s="239"/>
      <c r="AP397" s="239"/>
      <c r="AQ397" s="239"/>
      <c r="AR397" s="239"/>
      <c r="AS397" s="239"/>
      <c r="AT397" s="239"/>
      <c r="AU397" s="239"/>
      <c r="AV397" s="239"/>
      <c r="AW397" s="239"/>
      <c r="AX397" s="239"/>
    </row>
    <row r="398" spans="2:50" hidden="1">
      <c r="B398" s="240"/>
      <c r="C398" s="241"/>
      <c r="D398" s="597"/>
      <c r="E398" s="598"/>
      <c r="F398" s="598"/>
      <c r="G398" s="598"/>
      <c r="H398" s="598"/>
      <c r="I398" s="598"/>
      <c r="J398" s="598"/>
      <c r="K398" s="598"/>
      <c r="L398" s="599"/>
      <c r="M398" s="583"/>
      <c r="N398" s="584"/>
      <c r="O398" s="584"/>
      <c r="P398" s="585"/>
      <c r="Q398" s="632" t="s">
        <v>24</v>
      </c>
      <c r="R398" s="633"/>
      <c r="S398" s="633"/>
      <c r="T398" s="634"/>
      <c r="U398" s="583"/>
      <c r="V398" s="584"/>
      <c r="W398" s="584"/>
      <c r="X398" s="585"/>
      <c r="Y398" s="583"/>
      <c r="Z398" s="584"/>
      <c r="AA398" s="584"/>
      <c r="AB398" s="585"/>
      <c r="AC398" s="583"/>
      <c r="AD398" s="584"/>
      <c r="AE398" s="584"/>
      <c r="AF398" s="585"/>
      <c r="AG398" s="649" t="s">
        <v>24</v>
      </c>
      <c r="AH398" s="649"/>
      <c r="AI398" s="649"/>
      <c r="AJ398" s="650"/>
      <c r="AK398" s="237"/>
      <c r="AL398" s="238"/>
      <c r="AM398" s="239"/>
      <c r="AN398" s="239"/>
      <c r="AO398" s="239"/>
      <c r="AP398" s="239"/>
      <c r="AQ398" s="239"/>
      <c r="AR398" s="239"/>
      <c r="AS398" s="239"/>
      <c r="AT398" s="239"/>
      <c r="AU398" s="239"/>
      <c r="AV398" s="239"/>
      <c r="AW398" s="239"/>
      <c r="AX398" s="239"/>
    </row>
    <row r="399" spans="2:50" s="68" customFormat="1">
      <c r="B399" s="242"/>
      <c r="C399" s="120" t="s">
        <v>42</v>
      </c>
      <c r="D399" s="600"/>
      <c r="E399" s="601"/>
      <c r="F399" s="601"/>
      <c r="G399" s="601"/>
      <c r="H399" s="601"/>
      <c r="I399" s="601"/>
      <c r="J399" s="601"/>
      <c r="K399" s="601"/>
      <c r="L399" s="602"/>
      <c r="M399" s="653"/>
      <c r="N399" s="653"/>
      <c r="O399" s="653"/>
      <c r="P399" s="653"/>
      <c r="Q399" s="483" t="s">
        <v>24</v>
      </c>
      <c r="R399" s="483"/>
      <c r="S399" s="483"/>
      <c r="T399" s="483"/>
      <c r="U399" s="610"/>
      <c r="V399" s="610"/>
      <c r="W399" s="610"/>
      <c r="X399" s="610"/>
      <c r="Y399" s="610"/>
      <c r="Z399" s="610"/>
      <c r="AA399" s="610"/>
      <c r="AB399" s="610"/>
      <c r="AC399" s="651">
        <f>U399+Y399</f>
        <v>0</v>
      </c>
      <c r="AD399" s="651"/>
      <c r="AE399" s="651"/>
      <c r="AF399" s="651"/>
      <c r="AG399" s="483" t="s">
        <v>24</v>
      </c>
      <c r="AH399" s="483"/>
      <c r="AI399" s="483"/>
      <c r="AJ399" s="484"/>
      <c r="AK399" s="121"/>
      <c r="AL399" s="243"/>
      <c r="AM399" s="244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</row>
    <row r="400" spans="2:50">
      <c r="B400" s="112" t="s">
        <v>91</v>
      </c>
      <c r="C400" s="91" t="s">
        <v>43</v>
      </c>
      <c r="D400" s="603" t="s">
        <v>92</v>
      </c>
      <c r="E400" s="604"/>
      <c r="F400" s="604"/>
      <c r="G400" s="604"/>
      <c r="H400" s="604"/>
      <c r="I400" s="604"/>
      <c r="J400" s="604"/>
      <c r="K400" s="604"/>
      <c r="L400" s="605"/>
      <c r="M400" s="355"/>
      <c r="N400" s="355"/>
      <c r="O400" s="355"/>
      <c r="P400" s="355"/>
      <c r="Q400" s="609" t="s">
        <v>92</v>
      </c>
      <c r="R400" s="609"/>
      <c r="S400" s="609"/>
      <c r="T400" s="609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609" t="s">
        <v>92</v>
      </c>
      <c r="AH400" s="609"/>
      <c r="AI400" s="609"/>
      <c r="AJ400" s="621"/>
      <c r="AK400" s="76"/>
      <c r="AL400" s="199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</row>
    <row r="401" spans="2:50" hidden="1">
      <c r="B401" s="235"/>
      <c r="C401" s="236"/>
      <c r="D401" s="594"/>
      <c r="E401" s="595"/>
      <c r="F401" s="595"/>
      <c r="G401" s="595"/>
      <c r="H401" s="595"/>
      <c r="I401" s="595"/>
      <c r="J401" s="595"/>
      <c r="K401" s="595"/>
      <c r="L401" s="596"/>
      <c r="M401" s="613"/>
      <c r="N401" s="614"/>
      <c r="O401" s="614"/>
      <c r="P401" s="615"/>
      <c r="Q401" s="632" t="s">
        <v>24</v>
      </c>
      <c r="R401" s="633"/>
      <c r="S401" s="633"/>
      <c r="T401" s="634"/>
      <c r="U401" s="613"/>
      <c r="V401" s="614"/>
      <c r="W401" s="614"/>
      <c r="X401" s="615"/>
      <c r="Y401" s="613"/>
      <c r="Z401" s="614"/>
      <c r="AA401" s="614"/>
      <c r="AB401" s="615"/>
      <c r="AC401" s="613"/>
      <c r="AD401" s="614"/>
      <c r="AE401" s="614"/>
      <c r="AF401" s="615"/>
      <c r="AG401" s="649" t="s">
        <v>92</v>
      </c>
      <c r="AH401" s="649"/>
      <c r="AI401" s="649"/>
      <c r="AJ401" s="650"/>
      <c r="AK401" s="237"/>
      <c r="AL401" s="238"/>
      <c r="AM401" s="239"/>
      <c r="AN401" s="239"/>
      <c r="AO401" s="239"/>
      <c r="AP401" s="239"/>
      <c r="AQ401" s="239"/>
      <c r="AR401" s="239"/>
      <c r="AS401" s="239"/>
      <c r="AT401" s="239"/>
      <c r="AU401" s="239"/>
      <c r="AV401" s="239"/>
      <c r="AW401" s="239"/>
      <c r="AX401" s="239"/>
    </row>
    <row r="402" spans="2:50" hidden="1">
      <c r="B402" s="240"/>
      <c r="C402" s="241"/>
      <c r="D402" s="597"/>
      <c r="E402" s="598"/>
      <c r="F402" s="598"/>
      <c r="G402" s="598"/>
      <c r="H402" s="598"/>
      <c r="I402" s="598"/>
      <c r="J402" s="598"/>
      <c r="K402" s="598"/>
      <c r="L402" s="599"/>
      <c r="M402" s="583"/>
      <c r="N402" s="584"/>
      <c r="O402" s="584"/>
      <c r="P402" s="585"/>
      <c r="Q402" s="632" t="s">
        <v>24</v>
      </c>
      <c r="R402" s="633"/>
      <c r="S402" s="633"/>
      <c r="T402" s="634"/>
      <c r="U402" s="583"/>
      <c r="V402" s="584"/>
      <c r="W402" s="584"/>
      <c r="X402" s="585"/>
      <c r="Y402" s="583"/>
      <c r="Z402" s="584"/>
      <c r="AA402" s="584"/>
      <c r="AB402" s="585"/>
      <c r="AC402" s="583"/>
      <c r="AD402" s="584"/>
      <c r="AE402" s="584"/>
      <c r="AF402" s="585"/>
      <c r="AG402" s="649" t="s">
        <v>92</v>
      </c>
      <c r="AH402" s="649"/>
      <c r="AI402" s="649"/>
      <c r="AJ402" s="650"/>
      <c r="AK402" s="237"/>
      <c r="AL402" s="238"/>
      <c r="AM402" s="239"/>
      <c r="AN402" s="239"/>
      <c r="AO402" s="239"/>
      <c r="AP402" s="239"/>
      <c r="AQ402" s="239"/>
      <c r="AR402" s="239"/>
      <c r="AS402" s="239"/>
      <c r="AT402" s="239"/>
      <c r="AU402" s="239"/>
      <c r="AV402" s="239"/>
      <c r="AW402" s="239"/>
      <c r="AX402" s="239"/>
    </row>
    <row r="403" spans="2:50">
      <c r="B403" s="242"/>
      <c r="C403" s="120" t="s">
        <v>43</v>
      </c>
      <c r="D403" s="600"/>
      <c r="E403" s="601"/>
      <c r="F403" s="601"/>
      <c r="G403" s="601"/>
      <c r="H403" s="601"/>
      <c r="I403" s="601"/>
      <c r="J403" s="601"/>
      <c r="K403" s="601"/>
      <c r="L403" s="602"/>
      <c r="M403" s="399"/>
      <c r="N403" s="399"/>
      <c r="O403" s="399"/>
      <c r="P403" s="399"/>
      <c r="Q403" s="483" t="s">
        <v>24</v>
      </c>
      <c r="R403" s="483"/>
      <c r="S403" s="483"/>
      <c r="T403" s="483"/>
      <c r="U403" s="631"/>
      <c r="V403" s="631"/>
      <c r="W403" s="631"/>
      <c r="X403" s="631"/>
      <c r="Y403" s="631"/>
      <c r="Z403" s="631"/>
      <c r="AA403" s="631"/>
      <c r="AB403" s="631"/>
      <c r="AC403" s="349">
        <f>U403+Y403</f>
        <v>0</v>
      </c>
      <c r="AD403" s="349"/>
      <c r="AE403" s="349"/>
      <c r="AF403" s="349"/>
      <c r="AG403" s="483" t="s">
        <v>24</v>
      </c>
      <c r="AH403" s="483"/>
      <c r="AI403" s="483"/>
      <c r="AJ403" s="484"/>
      <c r="AK403" s="121"/>
      <c r="AL403" s="243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</row>
    <row r="404" spans="2:50" ht="21">
      <c r="B404" s="112" t="s">
        <v>44</v>
      </c>
      <c r="C404" s="91" t="s">
        <v>45</v>
      </c>
      <c r="D404" s="603" t="s">
        <v>24</v>
      </c>
      <c r="E404" s="604"/>
      <c r="F404" s="604"/>
      <c r="G404" s="604"/>
      <c r="H404" s="604"/>
      <c r="I404" s="604"/>
      <c r="J404" s="604"/>
      <c r="K404" s="604"/>
      <c r="L404" s="605"/>
      <c r="M404" s="609" t="s">
        <v>24</v>
      </c>
      <c r="N404" s="609"/>
      <c r="O404" s="609"/>
      <c r="P404" s="609"/>
      <c r="Q404" s="625">
        <f>Q405</f>
        <v>-5781915.4800000004</v>
      </c>
      <c r="R404" s="626"/>
      <c r="S404" s="626"/>
      <c r="T404" s="627"/>
      <c r="U404" s="625">
        <f>U405+U418</f>
        <v>0</v>
      </c>
      <c r="V404" s="626"/>
      <c r="W404" s="626"/>
      <c r="X404" s="627"/>
      <c r="Y404" s="625">
        <f>Y418</f>
        <v>0</v>
      </c>
      <c r="Z404" s="626"/>
      <c r="AA404" s="626"/>
      <c r="AB404" s="627"/>
      <c r="AC404" s="625">
        <f>AC405+AC418</f>
        <v>-5781915.4800000004</v>
      </c>
      <c r="AD404" s="626"/>
      <c r="AE404" s="626"/>
      <c r="AF404" s="627"/>
      <c r="AG404" s="609" t="s">
        <v>24</v>
      </c>
      <c r="AH404" s="609"/>
      <c r="AI404" s="609"/>
      <c r="AJ404" s="621"/>
      <c r="AK404" s="76"/>
      <c r="AL404" s="199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</row>
    <row r="405" spans="2:50" ht="41.4">
      <c r="B405" s="112" t="s">
        <v>413</v>
      </c>
      <c r="C405" s="91" t="s">
        <v>47</v>
      </c>
      <c r="D405" s="603" t="s">
        <v>24</v>
      </c>
      <c r="E405" s="604"/>
      <c r="F405" s="604"/>
      <c r="G405" s="604"/>
      <c r="H405" s="604"/>
      <c r="I405" s="604"/>
      <c r="J405" s="604"/>
      <c r="K405" s="604"/>
      <c r="L405" s="605"/>
      <c r="M405" s="609" t="s">
        <v>24</v>
      </c>
      <c r="N405" s="609"/>
      <c r="O405" s="609"/>
      <c r="P405" s="609"/>
      <c r="Q405" s="355">
        <f>SUM(Q406:Q407)</f>
        <v>-5781915.4800000004</v>
      </c>
      <c r="R405" s="355"/>
      <c r="S405" s="355"/>
      <c r="T405" s="355"/>
      <c r="U405" s="355">
        <f>SUM(U406:U407)</f>
        <v>0</v>
      </c>
      <c r="V405" s="355"/>
      <c r="W405" s="355"/>
      <c r="X405" s="355"/>
      <c r="Y405" s="609" t="s">
        <v>24</v>
      </c>
      <c r="Z405" s="609"/>
      <c r="AA405" s="609"/>
      <c r="AB405" s="609"/>
      <c r="AC405" s="355">
        <f>SUM(AC406:AC407)</f>
        <v>-5781915.4800000004</v>
      </c>
      <c r="AD405" s="355"/>
      <c r="AE405" s="355"/>
      <c r="AF405" s="355"/>
      <c r="AG405" s="609" t="s">
        <v>24</v>
      </c>
      <c r="AH405" s="609"/>
      <c r="AI405" s="609"/>
      <c r="AJ405" s="621"/>
      <c r="AK405" s="199"/>
      <c r="AL405" s="199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</row>
    <row r="406" spans="2:50" ht="21">
      <c r="B406" s="112" t="s">
        <v>48</v>
      </c>
      <c r="C406" s="95" t="s">
        <v>49</v>
      </c>
      <c r="D406" s="603" t="s">
        <v>24</v>
      </c>
      <c r="E406" s="604"/>
      <c r="F406" s="604"/>
      <c r="G406" s="604"/>
      <c r="H406" s="604"/>
      <c r="I406" s="604"/>
      <c r="J406" s="604"/>
      <c r="K406" s="604"/>
      <c r="L406" s="605"/>
      <c r="M406" s="398" t="s">
        <v>24</v>
      </c>
      <c r="N406" s="398"/>
      <c r="O406" s="398"/>
      <c r="P406" s="398"/>
      <c r="Q406" s="550">
        <v>-66387662.280000001</v>
      </c>
      <c r="R406" s="550"/>
      <c r="S406" s="550"/>
      <c r="T406" s="550"/>
      <c r="U406" s="550">
        <v>0</v>
      </c>
      <c r="V406" s="550"/>
      <c r="W406" s="550"/>
      <c r="X406" s="550"/>
      <c r="Y406" s="398" t="s">
        <v>24</v>
      </c>
      <c r="Z406" s="398"/>
      <c r="AA406" s="398"/>
      <c r="AB406" s="398"/>
      <c r="AC406" s="551">
        <f>Q406+U406</f>
        <v>-66387662.280000001</v>
      </c>
      <c r="AD406" s="552"/>
      <c r="AE406" s="552"/>
      <c r="AF406" s="553"/>
      <c r="AG406" s="398" t="s">
        <v>24</v>
      </c>
      <c r="AH406" s="398"/>
      <c r="AI406" s="398"/>
      <c r="AJ406" s="467"/>
      <c r="AK406" s="209"/>
      <c r="AL406" s="204"/>
      <c r="AM406" s="204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11"/>
    </row>
    <row r="407" spans="2:50" ht="21.6" thickBot="1">
      <c r="B407" s="112" t="s">
        <v>50</v>
      </c>
      <c r="C407" s="94" t="s">
        <v>51</v>
      </c>
      <c r="D407" s="588" t="s">
        <v>24</v>
      </c>
      <c r="E407" s="589"/>
      <c r="F407" s="589"/>
      <c r="G407" s="589"/>
      <c r="H407" s="589"/>
      <c r="I407" s="589"/>
      <c r="J407" s="589"/>
      <c r="K407" s="589"/>
      <c r="L407" s="590"/>
      <c r="M407" s="382" t="s">
        <v>24</v>
      </c>
      <c r="N407" s="382"/>
      <c r="O407" s="382"/>
      <c r="P407" s="382"/>
      <c r="Q407" s="628">
        <v>60605746.799999997</v>
      </c>
      <c r="R407" s="628"/>
      <c r="S407" s="628"/>
      <c r="T407" s="628"/>
      <c r="U407" s="628">
        <v>0</v>
      </c>
      <c r="V407" s="628"/>
      <c r="W407" s="628"/>
      <c r="X407" s="628"/>
      <c r="Y407" s="382" t="s">
        <v>24</v>
      </c>
      <c r="Z407" s="382"/>
      <c r="AA407" s="382"/>
      <c r="AB407" s="382"/>
      <c r="AC407" s="386">
        <f>Q407+U407</f>
        <v>60605746.799999997</v>
      </c>
      <c r="AD407" s="386"/>
      <c r="AE407" s="386"/>
      <c r="AF407" s="386"/>
      <c r="AG407" s="382" t="s">
        <v>24</v>
      </c>
      <c r="AH407" s="382"/>
      <c r="AI407" s="382"/>
      <c r="AJ407" s="395"/>
      <c r="AK407" s="209"/>
      <c r="AL407" s="204"/>
      <c r="AM407" s="204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11"/>
    </row>
    <row r="408" spans="2:50">
      <c r="B408" s="45"/>
      <c r="C408" s="32"/>
      <c r="D408" s="32"/>
      <c r="E408" s="32"/>
      <c r="F408" s="32"/>
      <c r="G408" s="32"/>
      <c r="H408" s="32"/>
      <c r="I408" s="32"/>
      <c r="J408" s="3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47"/>
      <c r="Z408" s="202"/>
      <c r="AA408" s="202"/>
      <c r="AB408" s="202"/>
      <c r="AC408" s="202"/>
      <c r="AD408" s="202"/>
      <c r="AF408" s="202"/>
      <c r="AG408" s="202"/>
      <c r="AK408" s="200"/>
      <c r="AL408" s="204"/>
      <c r="AM408" s="204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11"/>
    </row>
    <row r="409" spans="2:50">
      <c r="B409" s="45"/>
      <c r="C409" s="32"/>
      <c r="D409" s="32"/>
      <c r="E409" s="32"/>
      <c r="F409" s="32"/>
      <c r="G409" s="32"/>
      <c r="H409" s="32"/>
      <c r="I409" s="32"/>
      <c r="J409" s="3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47"/>
      <c r="Z409" s="202"/>
      <c r="AA409" s="202"/>
      <c r="AB409" s="202"/>
      <c r="AC409" s="202"/>
      <c r="AD409" s="202"/>
      <c r="AF409" s="202"/>
      <c r="AG409" s="202"/>
      <c r="AK409" s="208"/>
      <c r="AL409" s="204"/>
      <c r="AM409" s="204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11"/>
    </row>
    <row r="410" spans="2:50">
      <c r="B410" s="45"/>
      <c r="C410" s="32"/>
      <c r="D410" s="32"/>
      <c r="E410" s="32"/>
      <c r="F410" s="32"/>
      <c r="G410" s="32"/>
      <c r="H410" s="32"/>
      <c r="I410" s="32"/>
      <c r="J410" s="32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AC410" s="200"/>
      <c r="AD410" s="200"/>
      <c r="AF410" s="200"/>
      <c r="AG410" s="480" t="s">
        <v>61</v>
      </c>
      <c r="AH410" s="480"/>
      <c r="AI410" s="480"/>
      <c r="AJ410" s="480"/>
      <c r="AK410" s="193"/>
      <c r="AL410" s="204"/>
      <c r="AM410" s="204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11"/>
    </row>
    <row r="411" spans="2:50">
      <c r="B411" s="49"/>
      <c r="C411" s="50"/>
      <c r="D411" s="50"/>
      <c r="E411" s="50"/>
      <c r="F411" s="50"/>
      <c r="G411" s="50"/>
      <c r="H411" s="50"/>
      <c r="I411" s="50"/>
      <c r="J411" s="50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51"/>
      <c r="Z411" s="18"/>
      <c r="AA411" s="18"/>
      <c r="AB411" s="18"/>
      <c r="AC411" s="18"/>
      <c r="AD411" s="18"/>
      <c r="AF411" s="18"/>
      <c r="AG411" s="18"/>
      <c r="AK411" s="193"/>
      <c r="AL411" s="204"/>
      <c r="AM411" s="204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11"/>
    </row>
    <row r="412" spans="2:50" s="1" customFormat="1" ht="12.75" customHeight="1">
      <c r="B412" s="107"/>
      <c r="C412" s="66"/>
      <c r="D412" s="342" t="s">
        <v>57</v>
      </c>
      <c r="E412" s="342"/>
      <c r="F412" s="342"/>
      <c r="G412" s="342"/>
      <c r="H412" s="342"/>
      <c r="I412" s="342"/>
      <c r="J412" s="342"/>
      <c r="K412" s="342"/>
      <c r="L412" s="342"/>
      <c r="M412" s="396" t="s">
        <v>65</v>
      </c>
      <c r="N412" s="396"/>
      <c r="O412" s="396"/>
      <c r="P412" s="396"/>
      <c r="Q412" s="396" t="s">
        <v>11</v>
      </c>
      <c r="R412" s="396"/>
      <c r="S412" s="396"/>
      <c r="T412" s="396"/>
      <c r="U412" s="396"/>
      <c r="V412" s="396"/>
      <c r="W412" s="396"/>
      <c r="X412" s="396"/>
      <c r="Y412" s="396"/>
      <c r="Z412" s="396"/>
      <c r="AA412" s="396"/>
      <c r="AB412" s="396"/>
      <c r="AC412" s="396"/>
      <c r="AD412" s="396"/>
      <c r="AE412" s="396"/>
      <c r="AF412" s="396"/>
      <c r="AG412" s="396" t="s">
        <v>64</v>
      </c>
      <c r="AH412" s="396"/>
      <c r="AI412" s="396"/>
      <c r="AJ412" s="474"/>
      <c r="AK412" s="193"/>
      <c r="AL412" s="204"/>
      <c r="AM412" s="204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11"/>
    </row>
    <row r="413" spans="2:50" s="1" customFormat="1" ht="10.199999999999999">
      <c r="B413" s="37"/>
      <c r="C413" s="67" t="s">
        <v>12</v>
      </c>
      <c r="D413" s="343"/>
      <c r="E413" s="343"/>
      <c r="F413" s="343"/>
      <c r="G413" s="343"/>
      <c r="H413" s="343"/>
      <c r="I413" s="343"/>
      <c r="J413" s="343"/>
      <c r="K413" s="343"/>
      <c r="L413" s="343"/>
      <c r="M413" s="396"/>
      <c r="N413" s="396"/>
      <c r="O413" s="396"/>
      <c r="P413" s="396"/>
      <c r="Q413" s="396" t="s">
        <v>71</v>
      </c>
      <c r="R413" s="396"/>
      <c r="S413" s="396"/>
      <c r="T413" s="396"/>
      <c r="U413" s="383" t="s">
        <v>67</v>
      </c>
      <c r="V413" s="383"/>
      <c r="W413" s="383"/>
      <c r="X413" s="383"/>
      <c r="Y413" s="425" t="s">
        <v>72</v>
      </c>
      <c r="Z413" s="425"/>
      <c r="AA413" s="425"/>
      <c r="AB413" s="425"/>
      <c r="AC413" s="425" t="s">
        <v>15</v>
      </c>
      <c r="AD413" s="425"/>
      <c r="AE413" s="425"/>
      <c r="AF413" s="425"/>
      <c r="AG413" s="396"/>
      <c r="AH413" s="396"/>
      <c r="AI413" s="396"/>
      <c r="AJ413" s="474"/>
      <c r="AK413" s="193"/>
      <c r="AL413" s="204"/>
      <c r="AM413" s="204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11"/>
    </row>
    <row r="414" spans="2:50" s="1" customFormat="1" ht="10.199999999999999">
      <c r="B414" s="38" t="s">
        <v>13</v>
      </c>
      <c r="C414" s="67" t="s">
        <v>14</v>
      </c>
      <c r="D414" s="343"/>
      <c r="E414" s="343"/>
      <c r="F414" s="343"/>
      <c r="G414" s="343"/>
      <c r="H414" s="343"/>
      <c r="I414" s="343"/>
      <c r="J414" s="343"/>
      <c r="K414" s="343"/>
      <c r="L414" s="343"/>
      <c r="M414" s="396"/>
      <c r="N414" s="396"/>
      <c r="O414" s="396"/>
      <c r="P414" s="396"/>
      <c r="Q414" s="396"/>
      <c r="R414" s="396"/>
      <c r="S414" s="396"/>
      <c r="T414" s="396"/>
      <c r="U414" s="384"/>
      <c r="V414" s="384"/>
      <c r="W414" s="384"/>
      <c r="X414" s="384"/>
      <c r="Y414" s="426"/>
      <c r="Z414" s="426"/>
      <c r="AA414" s="426"/>
      <c r="AB414" s="426"/>
      <c r="AC414" s="426"/>
      <c r="AD414" s="426"/>
      <c r="AE414" s="426"/>
      <c r="AF414" s="426"/>
      <c r="AG414" s="396"/>
      <c r="AH414" s="396"/>
      <c r="AI414" s="396"/>
      <c r="AJ414" s="474"/>
      <c r="AK414" s="193"/>
      <c r="AL414" s="204"/>
      <c r="AM414" s="204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11"/>
    </row>
    <row r="415" spans="2:50" s="1" customFormat="1" ht="10.199999999999999">
      <c r="B415" s="37"/>
      <c r="C415" s="67" t="s">
        <v>16</v>
      </c>
      <c r="D415" s="343"/>
      <c r="E415" s="343"/>
      <c r="F415" s="343"/>
      <c r="G415" s="343"/>
      <c r="H415" s="343"/>
      <c r="I415" s="343"/>
      <c r="J415" s="343"/>
      <c r="K415" s="343"/>
      <c r="L415" s="343"/>
      <c r="M415" s="396"/>
      <c r="N415" s="396"/>
      <c r="O415" s="396"/>
      <c r="P415" s="396"/>
      <c r="Q415" s="396"/>
      <c r="R415" s="396"/>
      <c r="S415" s="396"/>
      <c r="T415" s="396"/>
      <c r="U415" s="384"/>
      <c r="V415" s="384"/>
      <c r="W415" s="384"/>
      <c r="X415" s="384"/>
      <c r="Y415" s="426"/>
      <c r="Z415" s="426"/>
      <c r="AA415" s="426"/>
      <c r="AB415" s="426"/>
      <c r="AC415" s="426"/>
      <c r="AD415" s="426"/>
      <c r="AE415" s="426"/>
      <c r="AF415" s="426"/>
      <c r="AG415" s="396"/>
      <c r="AH415" s="396"/>
      <c r="AI415" s="396"/>
      <c r="AJ415" s="474"/>
      <c r="AK415" s="193"/>
      <c r="AL415" s="204"/>
      <c r="AM415" s="204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11"/>
    </row>
    <row r="416" spans="2:50" s="1" customFormat="1" ht="10.199999999999999">
      <c r="B416" s="37"/>
      <c r="C416" s="67"/>
      <c r="D416" s="344"/>
      <c r="E416" s="344"/>
      <c r="F416" s="344"/>
      <c r="G416" s="344"/>
      <c r="H416" s="344"/>
      <c r="I416" s="344"/>
      <c r="J416" s="344"/>
      <c r="K416" s="344"/>
      <c r="L416" s="344"/>
      <c r="M416" s="396"/>
      <c r="N416" s="396"/>
      <c r="O416" s="396"/>
      <c r="P416" s="396"/>
      <c r="Q416" s="396"/>
      <c r="R416" s="396"/>
      <c r="S416" s="396"/>
      <c r="T416" s="396"/>
      <c r="U416" s="385"/>
      <c r="V416" s="385"/>
      <c r="W416" s="385"/>
      <c r="X416" s="385"/>
      <c r="Y416" s="463"/>
      <c r="Z416" s="463"/>
      <c r="AA416" s="463"/>
      <c r="AB416" s="463"/>
      <c r="AC416" s="463"/>
      <c r="AD416" s="463"/>
      <c r="AE416" s="463"/>
      <c r="AF416" s="463"/>
      <c r="AG416" s="396"/>
      <c r="AH416" s="396"/>
      <c r="AI416" s="396"/>
      <c r="AJ416" s="474"/>
      <c r="AK416" s="193"/>
      <c r="AL416" s="204"/>
      <c r="AM416" s="204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11"/>
    </row>
    <row r="417" spans="2:50" ht="13.8" thickBot="1">
      <c r="B417" s="110">
        <v>1</v>
      </c>
      <c r="C417" s="188">
        <v>2</v>
      </c>
      <c r="D417" s="321">
        <v>3</v>
      </c>
      <c r="E417" s="321"/>
      <c r="F417" s="321"/>
      <c r="G417" s="321"/>
      <c r="H417" s="321"/>
      <c r="I417" s="321"/>
      <c r="J417" s="321"/>
      <c r="K417" s="321"/>
      <c r="L417" s="321"/>
      <c r="M417" s="380" t="s">
        <v>17</v>
      </c>
      <c r="N417" s="380"/>
      <c r="O417" s="380"/>
      <c r="P417" s="380"/>
      <c r="Q417" s="380" t="s">
        <v>18</v>
      </c>
      <c r="R417" s="380"/>
      <c r="S417" s="380"/>
      <c r="T417" s="380"/>
      <c r="U417" s="380" t="s">
        <v>19</v>
      </c>
      <c r="V417" s="380"/>
      <c r="W417" s="380"/>
      <c r="X417" s="380"/>
      <c r="Y417" s="381" t="s">
        <v>20</v>
      </c>
      <c r="Z417" s="381"/>
      <c r="AA417" s="381"/>
      <c r="AB417" s="381"/>
      <c r="AC417" s="380" t="s">
        <v>21</v>
      </c>
      <c r="AD417" s="380"/>
      <c r="AE417" s="380"/>
      <c r="AF417" s="380"/>
      <c r="AG417" s="380" t="s">
        <v>22</v>
      </c>
      <c r="AH417" s="380"/>
      <c r="AI417" s="380"/>
      <c r="AJ417" s="429"/>
      <c r="AK417" s="193"/>
      <c r="AL417" s="204"/>
      <c r="AM417" s="204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11"/>
    </row>
    <row r="418" spans="2:50" ht="21">
      <c r="B418" s="111" t="s">
        <v>52</v>
      </c>
      <c r="C418" s="90" t="s">
        <v>53</v>
      </c>
      <c r="D418" s="591" t="s">
        <v>24</v>
      </c>
      <c r="E418" s="592"/>
      <c r="F418" s="592"/>
      <c r="G418" s="592"/>
      <c r="H418" s="592"/>
      <c r="I418" s="592"/>
      <c r="J418" s="592"/>
      <c r="K418" s="592"/>
      <c r="L418" s="593"/>
      <c r="M418" s="608" t="s">
        <v>24</v>
      </c>
      <c r="N418" s="608"/>
      <c r="O418" s="608"/>
      <c r="P418" s="608"/>
      <c r="Q418" s="608" t="s">
        <v>24</v>
      </c>
      <c r="R418" s="608"/>
      <c r="S418" s="608"/>
      <c r="T418" s="608"/>
      <c r="U418" s="441">
        <f>SUM(U420:U421)</f>
        <v>0</v>
      </c>
      <c r="V418" s="441"/>
      <c r="W418" s="441"/>
      <c r="X418" s="441"/>
      <c r="Y418" s="441">
        <f>SUM(Y420:Y421)</f>
        <v>0</v>
      </c>
      <c r="Z418" s="441"/>
      <c r="AA418" s="441"/>
      <c r="AB418" s="441"/>
      <c r="AC418" s="441">
        <f>SUM(AC420:AC421)</f>
        <v>0</v>
      </c>
      <c r="AD418" s="441"/>
      <c r="AE418" s="441"/>
      <c r="AF418" s="441"/>
      <c r="AG418" s="616" t="s">
        <v>24</v>
      </c>
      <c r="AH418" s="617"/>
      <c r="AI418" s="617"/>
      <c r="AJ418" s="618"/>
      <c r="AK418" s="193"/>
      <c r="AL418" s="204"/>
      <c r="AM418" s="206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11"/>
    </row>
    <row r="419" spans="2:50" ht="12.75" hidden="1" customHeight="1">
      <c r="B419" s="112" t="s">
        <v>37</v>
      </c>
      <c r="C419" s="91"/>
      <c r="D419" s="322"/>
      <c r="E419" s="323"/>
      <c r="F419" s="323"/>
      <c r="G419" s="323"/>
      <c r="H419" s="323"/>
      <c r="I419" s="323"/>
      <c r="J419" s="323"/>
      <c r="K419" s="324"/>
      <c r="L419" s="189"/>
      <c r="M419" s="392"/>
      <c r="N419" s="393"/>
      <c r="O419" s="393"/>
      <c r="P419" s="394"/>
      <c r="Q419" s="392"/>
      <c r="R419" s="393"/>
      <c r="S419" s="393"/>
      <c r="T419" s="394"/>
      <c r="U419" s="351"/>
      <c r="V419" s="352"/>
      <c r="W419" s="352"/>
      <c r="X419" s="353"/>
      <c r="Y419" s="488"/>
      <c r="Z419" s="489"/>
      <c r="AA419" s="489"/>
      <c r="AB419" s="490"/>
      <c r="AC419" s="488"/>
      <c r="AD419" s="489"/>
      <c r="AE419" s="489"/>
      <c r="AF419" s="490"/>
      <c r="AG419" s="392"/>
      <c r="AH419" s="393"/>
      <c r="AI419" s="393"/>
      <c r="AJ419" s="482"/>
      <c r="AK419" s="193"/>
      <c r="AL419" s="204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</row>
    <row r="420" spans="2:50">
      <c r="B420" s="112" t="s">
        <v>89</v>
      </c>
      <c r="C420" s="95" t="s">
        <v>54</v>
      </c>
      <c r="D420" s="322" t="s">
        <v>24</v>
      </c>
      <c r="E420" s="323"/>
      <c r="F420" s="323"/>
      <c r="G420" s="323"/>
      <c r="H420" s="323"/>
      <c r="I420" s="323"/>
      <c r="J420" s="323"/>
      <c r="K420" s="323"/>
      <c r="L420" s="324"/>
      <c r="M420" s="376" t="s">
        <v>24</v>
      </c>
      <c r="N420" s="376"/>
      <c r="O420" s="376"/>
      <c r="P420" s="376"/>
      <c r="Q420" s="376" t="s">
        <v>24</v>
      </c>
      <c r="R420" s="376"/>
      <c r="S420" s="376"/>
      <c r="T420" s="376"/>
      <c r="U420" s="550"/>
      <c r="V420" s="550"/>
      <c r="W420" s="550"/>
      <c r="X420" s="550"/>
      <c r="Y420" s="550"/>
      <c r="Z420" s="550"/>
      <c r="AA420" s="550"/>
      <c r="AB420" s="550"/>
      <c r="AC420" s="311">
        <f>U420+Y420</f>
        <v>0</v>
      </c>
      <c r="AD420" s="311"/>
      <c r="AE420" s="311"/>
      <c r="AF420" s="311"/>
      <c r="AG420" s="392" t="s">
        <v>24</v>
      </c>
      <c r="AH420" s="393"/>
      <c r="AI420" s="393"/>
      <c r="AJ420" s="482"/>
      <c r="AK420" s="193"/>
      <c r="AL420" s="204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</row>
    <row r="421" spans="2:50" ht="13.8" thickBot="1">
      <c r="B421" s="112" t="s">
        <v>90</v>
      </c>
      <c r="C421" s="94" t="s">
        <v>55</v>
      </c>
      <c r="D421" s="339" t="s">
        <v>24</v>
      </c>
      <c r="E421" s="340"/>
      <c r="F421" s="340"/>
      <c r="G421" s="340"/>
      <c r="H421" s="340"/>
      <c r="I421" s="340"/>
      <c r="J421" s="340"/>
      <c r="K421" s="340"/>
      <c r="L421" s="341"/>
      <c r="M421" s="382" t="s">
        <v>24</v>
      </c>
      <c r="N421" s="382"/>
      <c r="O421" s="382"/>
      <c r="P421" s="382"/>
      <c r="Q421" s="382" t="s">
        <v>24</v>
      </c>
      <c r="R421" s="382"/>
      <c r="S421" s="382"/>
      <c r="T421" s="382"/>
      <c r="U421" s="611"/>
      <c r="V421" s="611"/>
      <c r="W421" s="611"/>
      <c r="X421" s="611"/>
      <c r="Y421" s="611"/>
      <c r="Z421" s="611"/>
      <c r="AA421" s="611"/>
      <c r="AB421" s="611"/>
      <c r="AC421" s="386">
        <f>U421+Y421</f>
        <v>0</v>
      </c>
      <c r="AD421" s="386"/>
      <c r="AE421" s="386"/>
      <c r="AF421" s="386"/>
      <c r="AG421" s="622" t="s">
        <v>24</v>
      </c>
      <c r="AH421" s="623"/>
      <c r="AI421" s="623"/>
      <c r="AJ421" s="624"/>
      <c r="AK421" s="193"/>
      <c r="AL421" s="204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</row>
    <row r="422" spans="2:50">
      <c r="B422" s="45"/>
      <c r="C422" s="32"/>
      <c r="D422" s="32"/>
      <c r="E422" s="32"/>
      <c r="F422" s="32"/>
      <c r="G422" s="32"/>
      <c r="H422" s="32"/>
      <c r="I422" s="32"/>
      <c r="J422" s="32"/>
      <c r="K422" s="197"/>
      <c r="L422" s="197"/>
      <c r="M422" s="197"/>
      <c r="N422" s="197"/>
      <c r="O422" s="197"/>
      <c r="P422" s="202"/>
      <c r="Q422" s="197"/>
      <c r="R422" s="197"/>
      <c r="S422" s="202"/>
      <c r="T422" s="197"/>
      <c r="U422" s="197"/>
      <c r="V422" s="202"/>
      <c r="W422" s="197"/>
      <c r="X422" s="197"/>
      <c r="Y422" s="47"/>
      <c r="Z422" s="197"/>
      <c r="AA422" s="197"/>
      <c r="AB422" s="202"/>
      <c r="AC422" s="197"/>
      <c r="AD422" s="197"/>
      <c r="AF422" s="197"/>
      <c r="AG422" s="197"/>
      <c r="AK422" s="193"/>
      <c r="AL422" s="204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</row>
    <row r="423" spans="2:50">
      <c r="B423" s="52"/>
      <c r="C423" s="52"/>
      <c r="D423" s="52"/>
      <c r="E423" s="52"/>
      <c r="F423" s="52"/>
      <c r="G423" s="52"/>
      <c r="H423" s="52"/>
      <c r="I423" s="52"/>
      <c r="J423" s="52"/>
      <c r="K423" s="202"/>
      <c r="L423" s="202"/>
      <c r="M423" s="202"/>
      <c r="N423" s="202"/>
      <c r="O423" s="202"/>
      <c r="P423" s="197"/>
      <c r="Q423" s="202"/>
      <c r="R423" s="202"/>
      <c r="S423" s="197"/>
      <c r="T423" s="202"/>
      <c r="U423" s="202"/>
      <c r="V423" s="197"/>
      <c r="W423" s="202"/>
      <c r="X423" s="202"/>
      <c r="Y423" s="34"/>
      <c r="Z423" s="202"/>
      <c r="AA423" s="202"/>
      <c r="AB423" s="197"/>
      <c r="AC423" s="202"/>
      <c r="AD423" s="202"/>
      <c r="AF423" s="202"/>
      <c r="AG423" s="202"/>
      <c r="AK423" s="193"/>
      <c r="AL423" s="204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</row>
    <row r="424" spans="2:50">
      <c r="B424" s="53" t="s">
        <v>75</v>
      </c>
      <c r="C424" s="54"/>
      <c r="D424" s="54"/>
      <c r="E424" s="54"/>
      <c r="F424" s="55"/>
      <c r="G424" s="55"/>
      <c r="H424" s="55"/>
      <c r="I424" s="619"/>
      <c r="J424" s="619"/>
      <c r="K424" s="619"/>
      <c r="L424" s="619"/>
      <c r="M424" s="619"/>
      <c r="N424" s="619"/>
      <c r="O424" s="619"/>
      <c r="P424" s="57"/>
      <c r="Q424" s="57"/>
      <c r="R424" s="57"/>
      <c r="S424" s="369" t="s">
        <v>76</v>
      </c>
      <c r="T424" s="369"/>
      <c r="U424" s="369"/>
      <c r="V424" s="369"/>
      <c r="W424" s="369"/>
      <c r="X424" s="369"/>
      <c r="Y424" s="56"/>
      <c r="Z424" s="58"/>
      <c r="AA424" s="58"/>
      <c r="AB424" s="18"/>
      <c r="AC424" s="59"/>
      <c r="AD424" s="620"/>
      <c r="AE424" s="620"/>
      <c r="AF424" s="620"/>
      <c r="AG424" s="620"/>
      <c r="AH424" s="620"/>
      <c r="AI424" s="620"/>
      <c r="AJ424" s="620"/>
      <c r="AK424" s="193"/>
      <c r="AL424" s="204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</row>
    <row r="425" spans="2:50">
      <c r="B425" s="60"/>
      <c r="C425" s="362" t="s">
        <v>63</v>
      </c>
      <c r="D425" s="362"/>
      <c r="E425" s="362"/>
      <c r="F425" s="61"/>
      <c r="G425" s="61"/>
      <c r="H425" s="61"/>
      <c r="I425" s="362" t="s">
        <v>56</v>
      </c>
      <c r="J425" s="362"/>
      <c r="K425" s="362"/>
      <c r="L425" s="362"/>
      <c r="M425" s="362"/>
      <c r="N425" s="362"/>
      <c r="O425" s="362"/>
      <c r="P425" s="61"/>
      <c r="Q425" s="61"/>
      <c r="R425" s="61"/>
      <c r="S425" s="369"/>
      <c r="T425" s="369"/>
      <c r="U425" s="369"/>
      <c r="V425" s="369"/>
      <c r="W425" s="369"/>
      <c r="X425" s="369"/>
      <c r="Y425" s="364" t="s">
        <v>63</v>
      </c>
      <c r="Z425" s="364"/>
      <c r="AA425" s="364"/>
      <c r="AB425" s="364"/>
      <c r="AC425" s="43"/>
      <c r="AD425" s="362" t="s">
        <v>56</v>
      </c>
      <c r="AE425" s="362"/>
      <c r="AF425" s="362"/>
      <c r="AG425" s="362"/>
      <c r="AH425" s="362"/>
      <c r="AI425" s="362"/>
      <c r="AJ425" s="362"/>
    </row>
    <row r="426" spans="2:50">
      <c r="B426" s="62"/>
      <c r="M426" s="3"/>
      <c r="N426" s="3"/>
      <c r="O426" s="3"/>
      <c r="P426" s="61"/>
      <c r="Q426" s="3"/>
      <c r="R426" s="3"/>
      <c r="S426" s="61"/>
      <c r="T426" s="3"/>
      <c r="U426" s="3"/>
      <c r="V426" s="192"/>
      <c r="W426" s="3"/>
      <c r="X426" s="3"/>
      <c r="Y426" s="61"/>
      <c r="Z426" s="61"/>
      <c r="AA426" s="61"/>
      <c r="AB426" s="61"/>
      <c r="AC426" s="43"/>
      <c r="AD426" s="43"/>
      <c r="AF426" s="43"/>
      <c r="AG426" s="43"/>
    </row>
    <row r="427" spans="2:50">
      <c r="B427" s="60" t="s">
        <v>74</v>
      </c>
      <c r="C427" s="63"/>
      <c r="D427" s="63"/>
      <c r="E427" s="63"/>
      <c r="F427" s="61"/>
      <c r="G427" s="61"/>
      <c r="H427" s="61"/>
      <c r="I427" s="491"/>
      <c r="J427" s="491"/>
      <c r="K427" s="491"/>
      <c r="L427" s="491"/>
      <c r="M427" s="491"/>
      <c r="N427" s="491"/>
      <c r="O427" s="491"/>
      <c r="P427" s="3"/>
      <c r="Q427" s="3"/>
      <c r="R427" s="3"/>
      <c r="S427" s="3"/>
      <c r="T427" s="3"/>
      <c r="U427" s="3"/>
      <c r="V427" s="3"/>
      <c r="W427" s="3"/>
      <c r="X427" s="3"/>
      <c r="Y427" s="64"/>
      <c r="Z427" s="3"/>
      <c r="AA427" s="3"/>
      <c r="AB427" s="3"/>
      <c r="AC427" s="3"/>
      <c r="AD427" s="3"/>
      <c r="AF427" s="3"/>
      <c r="AG427" s="3"/>
    </row>
    <row r="428" spans="2:50">
      <c r="B428" s="60"/>
      <c r="C428" s="362" t="s">
        <v>63</v>
      </c>
      <c r="D428" s="362"/>
      <c r="E428" s="362"/>
      <c r="F428" s="61"/>
      <c r="G428" s="61"/>
      <c r="H428" s="61"/>
      <c r="I428" s="362" t="s">
        <v>56</v>
      </c>
      <c r="J428" s="362"/>
      <c r="K428" s="362"/>
      <c r="L428" s="362"/>
      <c r="M428" s="362"/>
      <c r="N428" s="362"/>
      <c r="O428" s="362"/>
      <c r="P428" s="4"/>
      <c r="Q428" s="16"/>
      <c r="R428" s="16"/>
      <c r="S428" s="4"/>
      <c r="T428" s="16"/>
      <c r="U428" s="16"/>
      <c r="V428" s="4"/>
      <c r="W428" s="16"/>
      <c r="X428" s="16"/>
      <c r="Y428" s="65"/>
      <c r="Z428" s="16"/>
      <c r="AA428" s="16"/>
      <c r="AC428" s="16"/>
      <c r="AD428" s="16"/>
      <c r="AF428" s="16"/>
      <c r="AG428" s="16"/>
    </row>
    <row r="429" spans="2:50">
      <c r="B429" s="60"/>
      <c r="C429" s="43"/>
      <c r="D429" s="43"/>
      <c r="E429" s="43"/>
      <c r="F429" s="61"/>
      <c r="G429" s="61"/>
      <c r="H429" s="61"/>
      <c r="I429" s="43"/>
      <c r="J429" s="43"/>
      <c r="K429" s="43"/>
      <c r="L429" s="43"/>
      <c r="M429" s="43"/>
      <c r="N429" s="43"/>
      <c r="O429" s="43"/>
      <c r="P429" s="4"/>
      <c r="Q429" s="16"/>
      <c r="R429" s="16"/>
      <c r="S429" s="4"/>
      <c r="T429" s="16"/>
      <c r="U429" s="16"/>
      <c r="V429" s="4"/>
      <c r="W429" s="16"/>
      <c r="X429" s="16"/>
      <c r="Y429" s="65"/>
      <c r="Z429" s="16"/>
      <c r="AA429" s="16"/>
      <c r="AC429" s="16"/>
      <c r="AD429" s="16"/>
      <c r="AF429" s="16"/>
      <c r="AG429" s="16"/>
    </row>
    <row r="430" spans="2:50">
      <c r="B430" s="346" t="s">
        <v>105</v>
      </c>
      <c r="C430" s="346"/>
      <c r="D430" s="346"/>
      <c r="E430" s="346"/>
      <c r="F430" s="61"/>
      <c r="G430" s="61"/>
      <c r="H430" s="61"/>
      <c r="I430" s="43"/>
      <c r="J430" s="43"/>
      <c r="K430" s="43"/>
      <c r="L430" s="43"/>
      <c r="M430" s="43"/>
      <c r="N430" s="43"/>
      <c r="O430" s="43"/>
      <c r="P430" s="4"/>
      <c r="Q430" s="16"/>
      <c r="R430" s="16"/>
      <c r="S430" s="4"/>
      <c r="T430" s="16"/>
      <c r="U430" s="16"/>
      <c r="V430" s="4"/>
      <c r="W430" s="16"/>
      <c r="X430" s="16"/>
      <c r="Y430" s="65"/>
      <c r="Z430" s="16"/>
      <c r="AA430" s="16"/>
      <c r="AC430" s="16"/>
      <c r="AD430" s="16"/>
      <c r="AF430" s="16"/>
      <c r="AG430" s="16"/>
    </row>
    <row r="431" spans="2:50">
      <c r="B431" s="192"/>
      <c r="C431" s="192"/>
      <c r="D431" s="192"/>
      <c r="E431" s="192"/>
      <c r="F431" s="61"/>
      <c r="G431" s="61"/>
      <c r="H431" s="61"/>
      <c r="I431" s="43"/>
      <c r="J431" s="43"/>
      <c r="K431" s="43"/>
      <c r="L431" s="43"/>
      <c r="M431" s="43"/>
      <c r="N431" s="43"/>
      <c r="O431" s="43"/>
      <c r="P431" s="4"/>
      <c r="Q431" s="16"/>
      <c r="R431" s="16"/>
      <c r="S431" s="4"/>
      <c r="T431" s="16"/>
      <c r="U431" s="16"/>
      <c r="V431" s="4"/>
      <c r="W431" s="16"/>
      <c r="X431" s="16"/>
      <c r="Y431" s="65"/>
      <c r="Z431" s="16"/>
      <c r="AA431" s="16"/>
      <c r="AC431" s="16"/>
      <c r="AD431" s="16"/>
      <c r="AF431" s="16"/>
      <c r="AG431" s="16"/>
    </row>
    <row r="432" spans="2:50" hidden="1"/>
    <row r="433" spans="2:50" ht="48" hidden="1" customHeight="1" thickTop="1" thickBot="1">
      <c r="B433" s="4"/>
      <c r="C433" s="4"/>
      <c r="D433" s="518"/>
      <c r="E433" s="519"/>
      <c r="F433" s="519"/>
      <c r="G433" s="519"/>
      <c r="H433" s="519"/>
      <c r="I433" s="519"/>
      <c r="J433" s="519"/>
      <c r="K433" s="519"/>
      <c r="L433" s="606" t="s">
        <v>109</v>
      </c>
      <c r="M433" s="606"/>
      <c r="N433" s="606"/>
      <c r="O433" s="606"/>
      <c r="P433" s="606"/>
      <c r="Q433" s="606"/>
      <c r="R433" s="606"/>
      <c r="S433" s="606"/>
      <c r="T433" s="607"/>
      <c r="U433" s="4"/>
      <c r="V433" s="4"/>
      <c r="W433" s="4"/>
      <c r="X433" s="4"/>
      <c r="Y433" s="4"/>
      <c r="Z433" s="4"/>
      <c r="AA433" s="4"/>
      <c r="AC433" s="4"/>
      <c r="AD433" s="4"/>
      <c r="AF433" s="4"/>
      <c r="AG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2:50" ht="3.75" hidden="1" customHeight="1" thickTop="1" thickBot="1">
      <c r="B434" s="4"/>
      <c r="C434" s="4"/>
      <c r="D434" s="520"/>
      <c r="E434" s="520"/>
      <c r="F434" s="520"/>
      <c r="G434" s="520"/>
      <c r="H434" s="520"/>
      <c r="I434" s="520"/>
      <c r="J434" s="520"/>
      <c r="K434" s="520"/>
      <c r="L434" s="203"/>
      <c r="M434" s="546"/>
      <c r="N434" s="546"/>
      <c r="O434" s="546"/>
      <c r="P434" s="546"/>
      <c r="Q434" s="546"/>
      <c r="R434" s="546"/>
      <c r="S434" s="546"/>
      <c r="T434" s="546"/>
      <c r="U434" s="4"/>
      <c r="V434" s="4"/>
      <c r="W434" s="4"/>
      <c r="X434" s="4"/>
      <c r="Y434" s="4"/>
      <c r="Z434" s="4"/>
      <c r="AA434" s="4"/>
      <c r="AC434" s="4"/>
      <c r="AD434" s="4"/>
      <c r="AF434" s="4"/>
      <c r="AG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2:50" ht="13.8" hidden="1" thickTop="1">
      <c r="B435" s="4"/>
      <c r="C435" s="4"/>
      <c r="D435" s="512" t="s">
        <v>96</v>
      </c>
      <c r="E435" s="513"/>
      <c r="F435" s="513"/>
      <c r="G435" s="513"/>
      <c r="H435" s="513"/>
      <c r="I435" s="513"/>
      <c r="J435" s="513"/>
      <c r="K435" s="513"/>
      <c r="L435" s="508"/>
      <c r="M435" s="508"/>
      <c r="N435" s="508"/>
      <c r="O435" s="508"/>
      <c r="P435" s="508"/>
      <c r="Q435" s="508"/>
      <c r="R435" s="508"/>
      <c r="S435" s="508"/>
      <c r="T435" s="509"/>
      <c r="U435" s="4"/>
      <c r="V435" s="4"/>
      <c r="W435" s="4"/>
      <c r="X435" s="4"/>
      <c r="Y435" s="4"/>
      <c r="Z435" s="4"/>
      <c r="AA435" s="4"/>
      <c r="AC435" s="4"/>
      <c r="AD435" s="4"/>
      <c r="AF435" s="4"/>
      <c r="AG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2:50" hidden="1">
      <c r="B436" s="4"/>
      <c r="C436" s="4"/>
      <c r="D436" s="360" t="s">
        <v>97</v>
      </c>
      <c r="E436" s="361"/>
      <c r="F436" s="361"/>
      <c r="G436" s="361"/>
      <c r="H436" s="361"/>
      <c r="I436" s="361"/>
      <c r="J436" s="361"/>
      <c r="K436" s="361"/>
      <c r="L436" s="497"/>
      <c r="M436" s="497"/>
      <c r="N436" s="497"/>
      <c r="O436" s="497"/>
      <c r="P436" s="497"/>
      <c r="Q436" s="497"/>
      <c r="R436" s="497"/>
      <c r="S436" s="497"/>
      <c r="T436" s="498"/>
      <c r="U436" s="4"/>
      <c r="V436" s="4"/>
      <c r="W436" s="4"/>
      <c r="X436" s="4"/>
      <c r="Y436" s="4"/>
      <c r="Z436" s="4"/>
      <c r="AA436" s="4"/>
      <c r="AC436" s="4"/>
      <c r="AD436" s="4"/>
      <c r="AF436" s="4"/>
      <c r="AG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2:50" hidden="1">
      <c r="B437" s="4"/>
      <c r="C437" s="4"/>
      <c r="D437" s="360" t="s">
        <v>98</v>
      </c>
      <c r="E437" s="361"/>
      <c r="F437" s="361"/>
      <c r="G437" s="361"/>
      <c r="H437" s="361"/>
      <c r="I437" s="361"/>
      <c r="J437" s="361"/>
      <c r="K437" s="361"/>
      <c r="L437" s="347"/>
      <c r="M437" s="347"/>
      <c r="N437" s="347"/>
      <c r="O437" s="347"/>
      <c r="P437" s="347"/>
      <c r="Q437" s="347"/>
      <c r="R437" s="347"/>
      <c r="S437" s="347"/>
      <c r="T437" s="348"/>
      <c r="U437" s="4"/>
      <c r="V437" s="4"/>
      <c r="W437" s="4"/>
      <c r="X437" s="4"/>
      <c r="Y437" s="4"/>
      <c r="Z437" s="4"/>
      <c r="AA437" s="4"/>
      <c r="AC437" s="4"/>
      <c r="AD437" s="4"/>
      <c r="AF437" s="4"/>
      <c r="AG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2:50" hidden="1">
      <c r="B438" s="4"/>
      <c r="C438" s="4"/>
      <c r="D438" s="360" t="s">
        <v>99</v>
      </c>
      <c r="E438" s="361"/>
      <c r="F438" s="361"/>
      <c r="G438" s="361"/>
      <c r="H438" s="361"/>
      <c r="I438" s="361"/>
      <c r="J438" s="361"/>
      <c r="K438" s="361"/>
      <c r="L438" s="347"/>
      <c r="M438" s="347"/>
      <c r="N438" s="347"/>
      <c r="O438" s="347"/>
      <c r="P438" s="347"/>
      <c r="Q438" s="347"/>
      <c r="R438" s="347"/>
      <c r="S438" s="347"/>
      <c r="T438" s="348"/>
      <c r="U438" s="4"/>
      <c r="V438" s="4"/>
      <c r="W438" s="4"/>
      <c r="X438" s="4"/>
      <c r="Y438" s="4"/>
      <c r="Z438" s="4"/>
      <c r="AA438" s="4"/>
      <c r="AC438" s="4"/>
      <c r="AD438" s="4"/>
      <c r="AF438" s="4"/>
      <c r="AG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2:50" hidden="1">
      <c r="B439" s="4"/>
      <c r="C439" s="4"/>
      <c r="D439" s="360" t="s">
        <v>100</v>
      </c>
      <c r="E439" s="361"/>
      <c r="F439" s="361"/>
      <c r="G439" s="361"/>
      <c r="H439" s="361"/>
      <c r="I439" s="361"/>
      <c r="J439" s="361"/>
      <c r="K439" s="361"/>
      <c r="L439" s="347"/>
      <c r="M439" s="347"/>
      <c r="N439" s="347"/>
      <c r="O439" s="347"/>
      <c r="P439" s="347"/>
      <c r="Q439" s="347"/>
      <c r="R439" s="347"/>
      <c r="S439" s="347"/>
      <c r="T439" s="348"/>
      <c r="U439" s="4"/>
      <c r="V439" s="4"/>
      <c r="W439" s="4"/>
      <c r="X439" s="4"/>
      <c r="Y439" s="4"/>
      <c r="Z439" s="4"/>
      <c r="AA439" s="4"/>
      <c r="AC439" s="4"/>
      <c r="AD439" s="4"/>
      <c r="AF439" s="4"/>
      <c r="AG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2:50" hidden="1">
      <c r="B440" s="4"/>
      <c r="C440" s="4"/>
      <c r="D440" s="360" t="s">
        <v>101</v>
      </c>
      <c r="E440" s="361"/>
      <c r="F440" s="361"/>
      <c r="G440" s="361"/>
      <c r="H440" s="361"/>
      <c r="I440" s="361"/>
      <c r="J440" s="361"/>
      <c r="K440" s="361"/>
      <c r="L440" s="497"/>
      <c r="M440" s="497"/>
      <c r="N440" s="497"/>
      <c r="O440" s="497"/>
      <c r="P440" s="497"/>
      <c r="Q440" s="497"/>
      <c r="R440" s="497"/>
      <c r="S440" s="497"/>
      <c r="T440" s="498"/>
      <c r="U440" s="4"/>
      <c r="V440" s="4"/>
      <c r="W440" s="4"/>
      <c r="X440" s="4"/>
      <c r="Y440" s="4"/>
      <c r="Z440" s="4"/>
      <c r="AA440" s="4"/>
      <c r="AC440" s="4"/>
      <c r="AD440" s="4"/>
      <c r="AF440" s="4"/>
      <c r="AG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2:50" hidden="1">
      <c r="B441" s="4"/>
      <c r="C441" s="4"/>
      <c r="D441" s="360" t="s">
        <v>102</v>
      </c>
      <c r="E441" s="361"/>
      <c r="F441" s="361"/>
      <c r="G441" s="361"/>
      <c r="H441" s="361"/>
      <c r="I441" s="361"/>
      <c r="J441" s="361"/>
      <c r="K441" s="361"/>
      <c r="L441" s="497"/>
      <c r="M441" s="497"/>
      <c r="N441" s="497"/>
      <c r="O441" s="497"/>
      <c r="P441" s="497"/>
      <c r="Q441" s="497"/>
      <c r="R441" s="497"/>
      <c r="S441" s="497"/>
      <c r="T441" s="498"/>
      <c r="U441" s="4"/>
      <c r="V441" s="4"/>
      <c r="W441" s="4"/>
      <c r="X441" s="4"/>
      <c r="Y441" s="4"/>
      <c r="Z441" s="4"/>
      <c r="AA441" s="4"/>
      <c r="AC441" s="4"/>
      <c r="AD441" s="4"/>
      <c r="AF441" s="4"/>
      <c r="AG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2:50" hidden="1">
      <c r="B442" s="4"/>
      <c r="C442" s="4"/>
      <c r="D442" s="360" t="s">
        <v>103</v>
      </c>
      <c r="E442" s="361"/>
      <c r="F442" s="361"/>
      <c r="G442" s="361"/>
      <c r="H442" s="361"/>
      <c r="I442" s="361"/>
      <c r="J442" s="361"/>
      <c r="K442" s="361"/>
      <c r="L442" s="347"/>
      <c r="M442" s="347"/>
      <c r="N442" s="347"/>
      <c r="O442" s="347"/>
      <c r="P442" s="347"/>
      <c r="Q442" s="347"/>
      <c r="R442" s="347"/>
      <c r="S442" s="347"/>
      <c r="T442" s="348"/>
      <c r="U442" s="4"/>
      <c r="V442" s="4"/>
      <c r="W442" s="4"/>
      <c r="X442" s="4"/>
      <c r="Y442" s="4"/>
      <c r="Z442" s="4"/>
      <c r="AA442" s="4"/>
      <c r="AC442" s="4"/>
      <c r="AD442" s="4"/>
      <c r="AF442" s="4"/>
      <c r="AG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2:50" ht="13.8" hidden="1" thickBot="1">
      <c r="B443" s="4"/>
      <c r="C443" s="4"/>
      <c r="D443" s="502" t="s">
        <v>104</v>
      </c>
      <c r="E443" s="503"/>
      <c r="F443" s="503"/>
      <c r="G443" s="503"/>
      <c r="H443" s="503"/>
      <c r="I443" s="503"/>
      <c r="J443" s="503"/>
      <c r="K443" s="503"/>
      <c r="L443" s="499"/>
      <c r="M443" s="499"/>
      <c r="N443" s="499"/>
      <c r="O443" s="499"/>
      <c r="P443" s="499"/>
      <c r="Q443" s="499"/>
      <c r="R443" s="499"/>
      <c r="S443" s="499"/>
      <c r="T443" s="500"/>
      <c r="U443" s="4"/>
      <c r="V443" s="4"/>
      <c r="W443" s="4"/>
      <c r="X443" s="4"/>
      <c r="Y443" s="4"/>
      <c r="Z443" s="4"/>
      <c r="AA443" s="4"/>
      <c r="AC443" s="4"/>
      <c r="AD443" s="4"/>
      <c r="AF443" s="4"/>
      <c r="AG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2:50" ht="3.75" hidden="1" customHeight="1" thickTop="1">
      <c r="B444" s="4"/>
      <c r="C444" s="4"/>
      <c r="D444" s="501"/>
      <c r="E444" s="501"/>
      <c r="F444" s="501"/>
      <c r="G444" s="501"/>
      <c r="H444" s="501"/>
      <c r="I444" s="501"/>
      <c r="J444" s="501"/>
      <c r="K444" s="501"/>
      <c r="L444" s="517"/>
      <c r="M444" s="517"/>
      <c r="N444" s="517"/>
      <c r="O444" s="517"/>
      <c r="P444" s="517"/>
      <c r="Q444" s="517"/>
      <c r="R444" s="517"/>
      <c r="S444" s="517"/>
      <c r="T444" s="517"/>
      <c r="U444" s="4"/>
      <c r="V444" s="4"/>
      <c r="W444" s="4"/>
      <c r="X444" s="4"/>
      <c r="Y444" s="4"/>
      <c r="Z444" s="4"/>
      <c r="AA444" s="4"/>
      <c r="AC444" s="4"/>
      <c r="AD444" s="4"/>
      <c r="AF444" s="4"/>
      <c r="AG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2:50" hidden="1">
      <c r="B445" s="4"/>
      <c r="C445" s="4"/>
      <c r="U445" s="4"/>
      <c r="V445" s="4"/>
      <c r="W445" s="4"/>
      <c r="X445" s="4"/>
      <c r="Y445" s="4"/>
      <c r="Z445" s="4"/>
      <c r="AA445" s="4"/>
      <c r="AC445" s="4"/>
      <c r="AD445" s="4"/>
      <c r="AF445" s="4"/>
      <c r="AG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</sheetData>
  <mergeCells count="3265">
    <mergeCell ref="AC403:AF403"/>
    <mergeCell ref="AG402:AJ402"/>
    <mergeCell ref="AC398:AF398"/>
    <mergeCell ref="U388:X388"/>
    <mergeCell ref="M387:P387"/>
    <mergeCell ref="Y395:AB395"/>
    <mergeCell ref="Q383:T383"/>
    <mergeCell ref="U386:X386"/>
    <mergeCell ref="M397:P397"/>
    <mergeCell ref="AG399:AJ399"/>
    <mergeCell ref="M399:P399"/>
    <mergeCell ref="U383:X383"/>
    <mergeCell ref="AC388:AF388"/>
    <mergeCell ref="Q386:T386"/>
    <mergeCell ref="M391:P391"/>
    <mergeCell ref="Q391:T391"/>
    <mergeCell ref="U391:X391"/>
    <mergeCell ref="Y391:AB391"/>
    <mergeCell ref="Q385:T385"/>
    <mergeCell ref="U397:X397"/>
    <mergeCell ref="AG387:AJ387"/>
    <mergeCell ref="AG398:AJ398"/>
    <mergeCell ref="AC393:AF393"/>
    <mergeCell ref="AC386:AF386"/>
    <mergeCell ref="AG386:AJ386"/>
    <mergeCell ref="Q390:T390"/>
    <mergeCell ref="Y403:AB403"/>
    <mergeCell ref="Q402:T402"/>
    <mergeCell ref="U396:X396"/>
    <mergeCell ref="Y396:AB396"/>
    <mergeCell ref="U402:X402"/>
    <mergeCell ref="M370:O370"/>
    <mergeCell ref="U387:X387"/>
    <mergeCell ref="AH101:AJ101"/>
    <mergeCell ref="AE101:AG101"/>
    <mergeCell ref="U393:X393"/>
    <mergeCell ref="M380:P380"/>
    <mergeCell ref="Q388:T388"/>
    <mergeCell ref="M383:P383"/>
    <mergeCell ref="Y389:AB389"/>
    <mergeCell ref="Y388:AB388"/>
    <mergeCell ref="Y386:AB386"/>
    <mergeCell ref="M382:P382"/>
    <mergeCell ref="Q382:T382"/>
    <mergeCell ref="M375:P379"/>
    <mergeCell ref="AB105:AD105"/>
    <mergeCell ref="AE105:AG105"/>
    <mergeCell ref="AH105:AJ105"/>
    <mergeCell ref="AH107:AJ107"/>
    <mergeCell ref="AE110:AG110"/>
    <mergeCell ref="AH110:AJ110"/>
    <mergeCell ref="AB113:AD113"/>
    <mergeCell ref="AE113:AG113"/>
    <mergeCell ref="AH113:AJ113"/>
    <mergeCell ref="AH115:AJ115"/>
    <mergeCell ref="AE118:AG118"/>
    <mergeCell ref="AH118:AJ118"/>
    <mergeCell ref="AB121:AD121"/>
    <mergeCell ref="AE121:AG121"/>
    <mergeCell ref="AC385:AF385"/>
    <mergeCell ref="AG385:AJ385"/>
    <mergeCell ref="Y101:AA101"/>
    <mergeCell ref="M385:P385"/>
    <mergeCell ref="U380:X380"/>
    <mergeCell ref="P370:R370"/>
    <mergeCell ref="Y371:AA371"/>
    <mergeCell ref="U381:X381"/>
    <mergeCell ref="AG400:AJ400"/>
    <mergeCell ref="Y399:AB399"/>
    <mergeCell ref="U400:X400"/>
    <mergeCell ref="AC401:AF401"/>
    <mergeCell ref="AG401:AJ401"/>
    <mergeCell ref="AC399:AF399"/>
    <mergeCell ref="Y400:AB400"/>
    <mergeCell ref="AC400:AF400"/>
    <mergeCell ref="U401:X401"/>
    <mergeCell ref="AC383:AF383"/>
    <mergeCell ref="Y383:AB383"/>
    <mergeCell ref="AC380:AF380"/>
    <mergeCell ref="M390:P390"/>
    <mergeCell ref="AC387:AF387"/>
    <mergeCell ref="AC396:AF396"/>
    <mergeCell ref="AG373:AJ373"/>
    <mergeCell ref="AC381:AF381"/>
    <mergeCell ref="AG384:AJ384"/>
    <mergeCell ref="Q397:T397"/>
    <mergeCell ref="Q375:AF375"/>
    <mergeCell ref="Y390:AB390"/>
    <mergeCell ref="Y382:AB382"/>
    <mergeCell ref="AG383:AJ383"/>
    <mergeCell ref="U389:X389"/>
    <mergeCell ref="AC382:AF382"/>
    <mergeCell ref="Y385:AB385"/>
    <mergeCell ref="Y384:AB384"/>
    <mergeCell ref="AG382:AJ382"/>
    <mergeCell ref="U404:X404"/>
    <mergeCell ref="Q404:T404"/>
    <mergeCell ref="Q403:T403"/>
    <mergeCell ref="Q401:T401"/>
    <mergeCell ref="M396:P396"/>
    <mergeCell ref="AG388:AJ388"/>
    <mergeCell ref="AG391:AJ391"/>
    <mergeCell ref="Y387:AB387"/>
    <mergeCell ref="U384:X384"/>
    <mergeCell ref="U385:X385"/>
    <mergeCell ref="Q387:T387"/>
    <mergeCell ref="AC384:AF384"/>
    <mergeCell ref="AG392:AJ392"/>
    <mergeCell ref="AG394:AJ394"/>
    <mergeCell ref="Y405:AB405"/>
    <mergeCell ref="AG390:AJ390"/>
    <mergeCell ref="AG397:AJ397"/>
    <mergeCell ref="AG393:AJ393"/>
    <mergeCell ref="AG396:AJ396"/>
    <mergeCell ref="AG395:AJ395"/>
    <mergeCell ref="AC395:AF395"/>
    <mergeCell ref="M405:P405"/>
    <mergeCell ref="AC390:AF390"/>
    <mergeCell ref="Y394:AB394"/>
    <mergeCell ref="Y392:AB392"/>
    <mergeCell ref="AC392:AF392"/>
    <mergeCell ref="Y393:AB393"/>
    <mergeCell ref="Q396:T396"/>
    <mergeCell ref="Q399:T399"/>
    <mergeCell ref="M403:P403"/>
    <mergeCell ref="Q384:T384"/>
    <mergeCell ref="U390:X390"/>
    <mergeCell ref="B3:AG3"/>
    <mergeCell ref="B6:AG6"/>
    <mergeCell ref="AE8:AG8"/>
    <mergeCell ref="AD7:AG7"/>
    <mergeCell ref="Q17:AF17"/>
    <mergeCell ref="B4:AG4"/>
    <mergeCell ref="B13:N13"/>
    <mergeCell ref="B10:N10"/>
    <mergeCell ref="AE11:AG11"/>
    <mergeCell ref="B12:N12"/>
    <mergeCell ref="S99:U99"/>
    <mergeCell ref="V99:X99"/>
    <mergeCell ref="V95:X98"/>
    <mergeCell ref="M99:O99"/>
    <mergeCell ref="AB95:AD98"/>
    <mergeCell ref="AE95:AG98"/>
    <mergeCell ref="AE99:AG99"/>
    <mergeCell ref="Y99:AA99"/>
    <mergeCell ref="AB99:AD99"/>
    <mergeCell ref="AG91:AJ91"/>
    <mergeCell ref="B91:AF91"/>
    <mergeCell ref="Y95:AA98"/>
    <mergeCell ref="AH95:AJ98"/>
    <mergeCell ref="D93:L98"/>
    <mergeCell ref="E87:K87"/>
    <mergeCell ref="AE93:AJ94"/>
    <mergeCell ref="U87:X87"/>
    <mergeCell ref="AG87:AJ87"/>
    <mergeCell ref="S95:U98"/>
    <mergeCell ref="AH99:AJ99"/>
    <mergeCell ref="AH6:AJ6"/>
    <mergeCell ref="AH7:AJ7"/>
    <mergeCell ref="AH8:AJ8"/>
    <mergeCell ref="AH10:AJ10"/>
    <mergeCell ref="AH9:AJ9"/>
    <mergeCell ref="Q87:T87"/>
    <mergeCell ref="AH11:AJ11"/>
    <mergeCell ref="U18:X20"/>
    <mergeCell ref="AH12:AJ12"/>
    <mergeCell ref="AE13:AG13"/>
    <mergeCell ref="D17:L20"/>
    <mergeCell ref="AC18:AF20"/>
    <mergeCell ref="B5:AG5"/>
    <mergeCell ref="B11:N11"/>
    <mergeCell ref="O10:AD10"/>
    <mergeCell ref="O12:AD12"/>
    <mergeCell ref="O11:AD11"/>
    <mergeCell ref="AE12:AG12"/>
    <mergeCell ref="P8:V8"/>
    <mergeCell ref="AE10:AG10"/>
    <mergeCell ref="AE14:AG14"/>
    <mergeCell ref="B14:N14"/>
    <mergeCell ref="Y22:AB22"/>
    <mergeCell ref="AG22:AJ22"/>
    <mergeCell ref="Y21:AB21"/>
    <mergeCell ref="AC22:AF22"/>
    <mergeCell ref="AC21:AF21"/>
    <mergeCell ref="U21:X21"/>
    <mergeCell ref="U22:X22"/>
    <mergeCell ref="D21:L21"/>
    <mergeCell ref="D22:L22"/>
    <mergeCell ref="AG21:AJ21"/>
    <mergeCell ref="M21:P21"/>
    <mergeCell ref="B17:B20"/>
    <mergeCell ref="Q18:T20"/>
    <mergeCell ref="C17:C20"/>
    <mergeCell ref="M17:P20"/>
    <mergeCell ref="M23:P23"/>
    <mergeCell ref="D100:L100"/>
    <mergeCell ref="AG23:AJ23"/>
    <mergeCell ref="U23:X23"/>
    <mergeCell ref="Y23:AB23"/>
    <mergeCell ref="AH13:AJ13"/>
    <mergeCell ref="AH14:AJ14"/>
    <mergeCell ref="AG17:AJ20"/>
    <mergeCell ref="B15:AG15"/>
    <mergeCell ref="Y18:AB20"/>
    <mergeCell ref="D23:L23"/>
    <mergeCell ref="AC23:AF23"/>
    <mergeCell ref="Y87:AB87"/>
    <mergeCell ref="AC87:AF87"/>
    <mergeCell ref="Q23:T23"/>
    <mergeCell ref="Q22:T22"/>
    <mergeCell ref="M22:P22"/>
    <mergeCell ref="Q21:T21"/>
    <mergeCell ref="P100:R100"/>
    <mergeCell ref="S100:U100"/>
    <mergeCell ref="Y100:AA100"/>
    <mergeCell ref="AE100:AG100"/>
    <mergeCell ref="M87:P87"/>
    <mergeCell ref="AH100:AJ100"/>
    <mergeCell ref="AG40:AJ40"/>
    <mergeCell ref="D24:L24"/>
    <mergeCell ref="M24:P24"/>
    <mergeCell ref="Q24:T24"/>
    <mergeCell ref="U24:X24"/>
    <mergeCell ref="AG381:AJ381"/>
    <mergeCell ref="M381:P381"/>
    <mergeCell ref="M393:P393"/>
    <mergeCell ref="M392:P392"/>
    <mergeCell ref="M388:P388"/>
    <mergeCell ref="AG389:AJ389"/>
    <mergeCell ref="AC389:AF389"/>
    <mergeCell ref="Q392:T392"/>
    <mergeCell ref="Q381:T381"/>
    <mergeCell ref="Y381:AB381"/>
    <mergeCell ref="Q389:T389"/>
    <mergeCell ref="U392:X392"/>
    <mergeCell ref="M384:P384"/>
    <mergeCell ref="Y406:AB406"/>
    <mergeCell ref="Q405:T405"/>
    <mergeCell ref="U406:X406"/>
    <mergeCell ref="Q413:T416"/>
    <mergeCell ref="Y407:AB407"/>
    <mergeCell ref="U403:X403"/>
    <mergeCell ref="U398:X398"/>
    <mergeCell ref="Y402:AB402"/>
    <mergeCell ref="U399:X399"/>
    <mergeCell ref="AC402:AF402"/>
    <mergeCell ref="AG403:AJ403"/>
    <mergeCell ref="M398:P398"/>
    <mergeCell ref="Q398:T398"/>
    <mergeCell ref="Q407:T407"/>
    <mergeCell ref="AG404:AJ404"/>
    <mergeCell ref="Q412:AF412"/>
    <mergeCell ref="Q406:T406"/>
    <mergeCell ref="M406:P406"/>
    <mergeCell ref="M407:P407"/>
    <mergeCell ref="AG420:AJ420"/>
    <mergeCell ref="AG417:AJ417"/>
    <mergeCell ref="AG418:AJ418"/>
    <mergeCell ref="AC418:AF418"/>
    <mergeCell ref="U419:X419"/>
    <mergeCell ref="U420:X420"/>
    <mergeCell ref="AG419:AJ419"/>
    <mergeCell ref="Y417:AB417"/>
    <mergeCell ref="M404:P404"/>
    <mergeCell ref="AD425:AJ425"/>
    <mergeCell ref="I424:O424"/>
    <mergeCell ref="Y425:AB425"/>
    <mergeCell ref="AD424:AJ424"/>
    <mergeCell ref="S424:X425"/>
    <mergeCell ref="U405:X405"/>
    <mergeCell ref="AC417:AF417"/>
    <mergeCell ref="U418:X418"/>
    <mergeCell ref="AG406:AJ406"/>
    <mergeCell ref="AC406:AF406"/>
    <mergeCell ref="AG405:AJ405"/>
    <mergeCell ref="AG421:AJ421"/>
    <mergeCell ref="Y404:AB404"/>
    <mergeCell ref="AC404:AF404"/>
    <mergeCell ref="AC405:AF405"/>
    <mergeCell ref="Q421:T421"/>
    <mergeCell ref="Y420:AB420"/>
    <mergeCell ref="Y421:AB421"/>
    <mergeCell ref="Y419:AB419"/>
    <mergeCell ref="U407:X407"/>
    <mergeCell ref="Y413:AB416"/>
    <mergeCell ref="AC419:AF419"/>
    <mergeCell ref="AC420:AF420"/>
    <mergeCell ref="M417:P417"/>
    <mergeCell ref="AG412:AJ416"/>
    <mergeCell ref="AC413:AF416"/>
    <mergeCell ref="AG407:AJ407"/>
    <mergeCell ref="AG410:AJ410"/>
    <mergeCell ref="U413:X416"/>
    <mergeCell ref="AC394:AF394"/>
    <mergeCell ref="Q394:T394"/>
    <mergeCell ref="Q393:T393"/>
    <mergeCell ref="P371:R371"/>
    <mergeCell ref="M371:O371"/>
    <mergeCell ref="D385:L385"/>
    <mergeCell ref="U394:X394"/>
    <mergeCell ref="D387:L387"/>
    <mergeCell ref="D389:L389"/>
    <mergeCell ref="U421:X421"/>
    <mergeCell ref="Y418:AB418"/>
    <mergeCell ref="M402:P402"/>
    <mergeCell ref="M395:P395"/>
    <mergeCell ref="M394:P394"/>
    <mergeCell ref="Q395:T395"/>
    <mergeCell ref="M401:P401"/>
    <mergeCell ref="Y401:AB401"/>
    <mergeCell ref="M412:P416"/>
    <mergeCell ref="M419:P419"/>
    <mergeCell ref="M420:P420"/>
    <mergeCell ref="M421:P421"/>
    <mergeCell ref="Y397:AB397"/>
    <mergeCell ref="Y398:AB398"/>
    <mergeCell ref="AC391:AF391"/>
    <mergeCell ref="AC397:AF397"/>
    <mergeCell ref="U395:X395"/>
    <mergeCell ref="AC421:AF421"/>
    <mergeCell ref="U417:X417"/>
    <mergeCell ref="AC407:AF407"/>
    <mergeCell ref="B430:E430"/>
    <mergeCell ref="L439:T439"/>
    <mergeCell ref="L440:T440"/>
    <mergeCell ref="L441:T441"/>
    <mergeCell ref="D406:L406"/>
    <mergeCell ref="D397:L397"/>
    <mergeCell ref="D419:K419"/>
    <mergeCell ref="D418:L418"/>
    <mergeCell ref="D417:L417"/>
    <mergeCell ref="D438:K438"/>
    <mergeCell ref="D433:K433"/>
    <mergeCell ref="D434:K434"/>
    <mergeCell ref="D435:K435"/>
    <mergeCell ref="D401:L401"/>
    <mergeCell ref="D420:L420"/>
    <mergeCell ref="D421:L421"/>
    <mergeCell ref="Q417:T417"/>
    <mergeCell ref="Q420:T420"/>
    <mergeCell ref="Q418:T418"/>
    <mergeCell ref="C428:E428"/>
    <mergeCell ref="C425:E425"/>
    <mergeCell ref="M434:T434"/>
    <mergeCell ref="M400:P400"/>
    <mergeCell ref="D403:L403"/>
    <mergeCell ref="D404:L404"/>
    <mergeCell ref="Q400:T400"/>
    <mergeCell ref="Q419:T419"/>
    <mergeCell ref="I425:O425"/>
    <mergeCell ref="M418:P418"/>
    <mergeCell ref="D407:L407"/>
    <mergeCell ref="D412:L416"/>
    <mergeCell ref="I427:O427"/>
    <mergeCell ref="D390:L390"/>
    <mergeCell ref="D391:L391"/>
    <mergeCell ref="D402:L402"/>
    <mergeCell ref="D392:L392"/>
    <mergeCell ref="D393:L393"/>
    <mergeCell ref="D395:L395"/>
    <mergeCell ref="D396:L396"/>
    <mergeCell ref="D444:K444"/>
    <mergeCell ref="D442:K442"/>
    <mergeCell ref="D383:L383"/>
    <mergeCell ref="D384:L384"/>
    <mergeCell ref="D386:L386"/>
    <mergeCell ref="D405:L405"/>
    <mergeCell ref="D398:L398"/>
    <mergeCell ref="D399:L399"/>
    <mergeCell ref="E394:K394"/>
    <mergeCell ref="D400:L400"/>
    <mergeCell ref="L442:T442"/>
    <mergeCell ref="L443:T443"/>
    <mergeCell ref="L433:T433"/>
    <mergeCell ref="L435:T435"/>
    <mergeCell ref="L437:T437"/>
    <mergeCell ref="D439:K439"/>
    <mergeCell ref="D440:K440"/>
    <mergeCell ref="D441:K441"/>
    <mergeCell ref="D443:K443"/>
    <mergeCell ref="L438:T438"/>
    <mergeCell ref="L436:T436"/>
    <mergeCell ref="D436:K436"/>
    <mergeCell ref="D437:K437"/>
    <mergeCell ref="I428:O428"/>
    <mergeCell ref="L444:T444"/>
    <mergeCell ref="M389:P389"/>
    <mergeCell ref="E388:K388"/>
    <mergeCell ref="M386:P386"/>
    <mergeCell ref="U376:X379"/>
    <mergeCell ref="D99:L99"/>
    <mergeCell ref="AC376:AF379"/>
    <mergeCell ref="AB100:AD100"/>
    <mergeCell ref="AB371:AD371"/>
    <mergeCell ref="AB101:AD101"/>
    <mergeCell ref="AE371:AG371"/>
    <mergeCell ref="S370:U370"/>
    <mergeCell ref="AG375:AJ379"/>
    <mergeCell ref="AH371:AJ371"/>
    <mergeCell ref="V371:X371"/>
    <mergeCell ref="Y376:AB379"/>
    <mergeCell ref="V370:X370"/>
    <mergeCell ref="Q376:T379"/>
    <mergeCell ref="AE102:AG102"/>
    <mergeCell ref="AH102:AJ102"/>
    <mergeCell ref="D371:L371"/>
    <mergeCell ref="D375:L379"/>
    <mergeCell ref="D380:L380"/>
    <mergeCell ref="U382:X382"/>
    <mergeCell ref="Q380:T380"/>
    <mergeCell ref="AG380:AJ380"/>
    <mergeCell ref="Y380:AB380"/>
    <mergeCell ref="D381:L381"/>
    <mergeCell ref="D382:L382"/>
    <mergeCell ref="E370:I370"/>
    <mergeCell ref="P101:R101"/>
    <mergeCell ref="V101:X101"/>
    <mergeCell ref="AH370:AJ370"/>
    <mergeCell ref="P99:R99"/>
    <mergeCell ref="P93:R98"/>
    <mergeCell ref="S93:AD94"/>
    <mergeCell ref="D102:K102"/>
    <mergeCell ref="M102:O102"/>
    <mergeCell ref="P102:R102"/>
    <mergeCell ref="S102:U102"/>
    <mergeCell ref="V102:X102"/>
    <mergeCell ref="Y102:AA102"/>
    <mergeCell ref="V100:X100"/>
    <mergeCell ref="M100:O100"/>
    <mergeCell ref="M93:O98"/>
    <mergeCell ref="J370:K370"/>
    <mergeCell ref="S371:U371"/>
    <mergeCell ref="AE106:AG106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AE107:AG107"/>
    <mergeCell ref="D106:K106"/>
    <mergeCell ref="M106:O106"/>
    <mergeCell ref="P106:R106"/>
    <mergeCell ref="S106:U106"/>
    <mergeCell ref="V106:X106"/>
    <mergeCell ref="B373:AF373"/>
    <mergeCell ref="AB370:AD370"/>
    <mergeCell ref="Y370:AA370"/>
    <mergeCell ref="AB102:AD102"/>
    <mergeCell ref="S101:U101"/>
    <mergeCell ref="D101:L101"/>
    <mergeCell ref="AE370:AG370"/>
    <mergeCell ref="M101:O101"/>
    <mergeCell ref="D105:K105"/>
    <mergeCell ref="M105:O105"/>
    <mergeCell ref="P105:R105"/>
    <mergeCell ref="S105:U105"/>
    <mergeCell ref="V105:X105"/>
    <mergeCell ref="Y105:AA105"/>
    <mergeCell ref="AH103:AJ103"/>
    <mergeCell ref="D104:K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D103:K103"/>
    <mergeCell ref="M103:O103"/>
    <mergeCell ref="P103:R103"/>
    <mergeCell ref="S103:U103"/>
    <mergeCell ref="V103:X103"/>
    <mergeCell ref="Y103:AA103"/>
    <mergeCell ref="AB103:AD103"/>
    <mergeCell ref="AE103:AG103"/>
    <mergeCell ref="Y106:AA106"/>
    <mergeCell ref="AB106:AD106"/>
    <mergeCell ref="AB109:AD109"/>
    <mergeCell ref="AE109:AG109"/>
    <mergeCell ref="AH109:AJ109"/>
    <mergeCell ref="D110:K110"/>
    <mergeCell ref="M110:O110"/>
    <mergeCell ref="P110:R110"/>
    <mergeCell ref="S110:U110"/>
    <mergeCell ref="V110:X110"/>
    <mergeCell ref="Y110:AA110"/>
    <mergeCell ref="AB110:AD110"/>
    <mergeCell ref="D109:K109"/>
    <mergeCell ref="M109:O109"/>
    <mergeCell ref="P109:R109"/>
    <mergeCell ref="S109:U109"/>
    <mergeCell ref="V109:X109"/>
    <mergeCell ref="Y109:AA109"/>
    <mergeCell ref="D108:K108"/>
    <mergeCell ref="M108:O108"/>
    <mergeCell ref="P108:R108"/>
    <mergeCell ref="S108:U108"/>
    <mergeCell ref="V108:X108"/>
    <mergeCell ref="Y108:AA108"/>
    <mergeCell ref="AB108:AD108"/>
    <mergeCell ref="AE108:AG108"/>
    <mergeCell ref="AH108:AJ108"/>
    <mergeCell ref="D113:K113"/>
    <mergeCell ref="M113:O113"/>
    <mergeCell ref="P113:R113"/>
    <mergeCell ref="S113:U113"/>
    <mergeCell ref="V113:X113"/>
    <mergeCell ref="Y113:AA113"/>
    <mergeCell ref="AH111:AJ111"/>
    <mergeCell ref="D112:K112"/>
    <mergeCell ref="M112:O112"/>
    <mergeCell ref="P112:R112"/>
    <mergeCell ref="S112:U112"/>
    <mergeCell ref="V112:X112"/>
    <mergeCell ref="Y112:AA112"/>
    <mergeCell ref="AB112:AD112"/>
    <mergeCell ref="AE112:AG112"/>
    <mergeCell ref="AH112:AJ112"/>
    <mergeCell ref="D111:K111"/>
    <mergeCell ref="M111:O111"/>
    <mergeCell ref="P111:R111"/>
    <mergeCell ref="S111:U111"/>
    <mergeCell ref="V111:X111"/>
    <mergeCell ref="Y111:AA111"/>
    <mergeCell ref="AB111:AD111"/>
    <mergeCell ref="AE111:AG111"/>
    <mergeCell ref="AE114:AG114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AE115:AG115"/>
    <mergeCell ref="D114:K114"/>
    <mergeCell ref="M114:O114"/>
    <mergeCell ref="P114:R114"/>
    <mergeCell ref="S114:U114"/>
    <mergeCell ref="V114:X114"/>
    <mergeCell ref="Y114:AA114"/>
    <mergeCell ref="AB114:AD114"/>
    <mergeCell ref="AB117:AD117"/>
    <mergeCell ref="AE117:AG117"/>
    <mergeCell ref="AH117:AJ117"/>
    <mergeCell ref="D118:K118"/>
    <mergeCell ref="M118:O118"/>
    <mergeCell ref="P118:R118"/>
    <mergeCell ref="S118:U118"/>
    <mergeCell ref="V118:X118"/>
    <mergeCell ref="Y118:AA118"/>
    <mergeCell ref="AB118:AD118"/>
    <mergeCell ref="D117:K117"/>
    <mergeCell ref="M117:O117"/>
    <mergeCell ref="P117:R117"/>
    <mergeCell ref="S117:U117"/>
    <mergeCell ref="V117:X117"/>
    <mergeCell ref="Y117:AA117"/>
    <mergeCell ref="D116:K116"/>
    <mergeCell ref="M116:O116"/>
    <mergeCell ref="P116:R116"/>
    <mergeCell ref="S116:U116"/>
    <mergeCell ref="V116:X116"/>
    <mergeCell ref="Y116:AA116"/>
    <mergeCell ref="AB116:AD116"/>
    <mergeCell ref="AE116:AG116"/>
    <mergeCell ref="AH116:AJ116"/>
    <mergeCell ref="AH121:AJ121"/>
    <mergeCell ref="D122:K122"/>
    <mergeCell ref="M122:O122"/>
    <mergeCell ref="P122:R122"/>
    <mergeCell ref="S122:U122"/>
    <mergeCell ref="V122:X122"/>
    <mergeCell ref="Y122:AA122"/>
    <mergeCell ref="AB122:AD122"/>
    <mergeCell ref="D121:K121"/>
    <mergeCell ref="M121:O121"/>
    <mergeCell ref="P121:R121"/>
    <mergeCell ref="S121:U121"/>
    <mergeCell ref="V121:X121"/>
    <mergeCell ref="Y121:AA121"/>
    <mergeCell ref="AH119:AJ119"/>
    <mergeCell ref="D120:K120"/>
    <mergeCell ref="M120:O120"/>
    <mergeCell ref="P120:R120"/>
    <mergeCell ref="S120:U120"/>
    <mergeCell ref="V120:X120"/>
    <mergeCell ref="Y120:AA120"/>
    <mergeCell ref="AB120:AD120"/>
    <mergeCell ref="AE120:AG120"/>
    <mergeCell ref="AH120:AJ120"/>
    <mergeCell ref="D119:K119"/>
    <mergeCell ref="M119:O119"/>
    <mergeCell ref="P119:R119"/>
    <mergeCell ref="S119:U119"/>
    <mergeCell ref="V119:X119"/>
    <mergeCell ref="Y119:AA119"/>
    <mergeCell ref="AB119:AD119"/>
    <mergeCell ref="AE119:AG119"/>
    <mergeCell ref="AH123:AJ123"/>
    <mergeCell ref="D124:K124"/>
    <mergeCell ref="M124:O124"/>
    <mergeCell ref="P124:R124"/>
    <mergeCell ref="S124:U124"/>
    <mergeCell ref="V124:X124"/>
    <mergeCell ref="Y124:AA124"/>
    <mergeCell ref="AB124:AD124"/>
    <mergeCell ref="AE124:AG124"/>
    <mergeCell ref="AH124:AJ124"/>
    <mergeCell ref="AE122:AG122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AE123:AG123"/>
    <mergeCell ref="AE126:AG126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AE127:AG127"/>
    <mergeCell ref="AB125:AD125"/>
    <mergeCell ref="AE125:AG125"/>
    <mergeCell ref="AH125:AJ125"/>
    <mergeCell ref="D126:K126"/>
    <mergeCell ref="M126:O126"/>
    <mergeCell ref="P126:R126"/>
    <mergeCell ref="S126:U126"/>
    <mergeCell ref="V126:X126"/>
    <mergeCell ref="Y126:AA126"/>
    <mergeCell ref="AB126:AD126"/>
    <mergeCell ref="D125:K125"/>
    <mergeCell ref="M125:O125"/>
    <mergeCell ref="P125:R125"/>
    <mergeCell ref="S125:U125"/>
    <mergeCell ref="V125:X125"/>
    <mergeCell ref="Y125:AA125"/>
    <mergeCell ref="AB129:AD129"/>
    <mergeCell ref="AE129:AG129"/>
    <mergeCell ref="AH129:AJ129"/>
    <mergeCell ref="D130:K130"/>
    <mergeCell ref="M130:O130"/>
    <mergeCell ref="P130:R130"/>
    <mergeCell ref="S130:U130"/>
    <mergeCell ref="V130:X130"/>
    <mergeCell ref="Y130:AA130"/>
    <mergeCell ref="AB130:AD130"/>
    <mergeCell ref="D129:K129"/>
    <mergeCell ref="M129:O129"/>
    <mergeCell ref="P129:R129"/>
    <mergeCell ref="S129:U129"/>
    <mergeCell ref="V129:X129"/>
    <mergeCell ref="Y129:AA129"/>
    <mergeCell ref="AH127:AJ127"/>
    <mergeCell ref="D128:K128"/>
    <mergeCell ref="M128:O128"/>
    <mergeCell ref="P128:R128"/>
    <mergeCell ref="S128:U128"/>
    <mergeCell ref="V128:X128"/>
    <mergeCell ref="Y128:AA128"/>
    <mergeCell ref="AB128:AD128"/>
    <mergeCell ref="AE128:AG128"/>
    <mergeCell ref="AH128:AJ128"/>
    <mergeCell ref="AH131:AJ131"/>
    <mergeCell ref="D132:K132"/>
    <mergeCell ref="M132:O132"/>
    <mergeCell ref="P132:R132"/>
    <mergeCell ref="S132:U132"/>
    <mergeCell ref="V132:X132"/>
    <mergeCell ref="Y132:AA132"/>
    <mergeCell ref="AB132:AD132"/>
    <mergeCell ref="AE132:AG132"/>
    <mergeCell ref="AH132:AJ132"/>
    <mergeCell ref="AE130:AG130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AE131:AG131"/>
    <mergeCell ref="AE134:AG134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AE135:AG135"/>
    <mergeCell ref="AB133:AD133"/>
    <mergeCell ref="AE133:AG133"/>
    <mergeCell ref="AH133:AJ133"/>
    <mergeCell ref="D134:K134"/>
    <mergeCell ref="M134:O134"/>
    <mergeCell ref="P134:R134"/>
    <mergeCell ref="S134:U134"/>
    <mergeCell ref="V134:X134"/>
    <mergeCell ref="Y134:AA134"/>
    <mergeCell ref="AB134:AD134"/>
    <mergeCell ref="D133:K133"/>
    <mergeCell ref="M133:O133"/>
    <mergeCell ref="P133:R133"/>
    <mergeCell ref="S133:U133"/>
    <mergeCell ref="V133:X133"/>
    <mergeCell ref="Y133:AA133"/>
    <mergeCell ref="AB137:AD137"/>
    <mergeCell ref="AE137:AG137"/>
    <mergeCell ref="AH137:AJ137"/>
    <mergeCell ref="D138:K138"/>
    <mergeCell ref="M138:O138"/>
    <mergeCell ref="P138:R138"/>
    <mergeCell ref="S138:U138"/>
    <mergeCell ref="V138:X138"/>
    <mergeCell ref="Y138:AA138"/>
    <mergeCell ref="AB138:AD138"/>
    <mergeCell ref="D137:K137"/>
    <mergeCell ref="M137:O137"/>
    <mergeCell ref="P137:R137"/>
    <mergeCell ref="S137:U137"/>
    <mergeCell ref="V137:X137"/>
    <mergeCell ref="Y137:AA137"/>
    <mergeCell ref="AH135:AJ135"/>
    <mergeCell ref="D136:K136"/>
    <mergeCell ref="M136:O136"/>
    <mergeCell ref="P136:R136"/>
    <mergeCell ref="S136:U136"/>
    <mergeCell ref="V136:X136"/>
    <mergeCell ref="Y136:AA136"/>
    <mergeCell ref="AB136:AD136"/>
    <mergeCell ref="AE136:AG136"/>
    <mergeCell ref="AH136:AJ136"/>
    <mergeCell ref="AH139:AJ139"/>
    <mergeCell ref="D140:K140"/>
    <mergeCell ref="M140:O140"/>
    <mergeCell ref="P140:R140"/>
    <mergeCell ref="S140:U140"/>
    <mergeCell ref="V140:X140"/>
    <mergeCell ref="Y140:AA140"/>
    <mergeCell ref="AB140:AD140"/>
    <mergeCell ref="AE140:AG140"/>
    <mergeCell ref="AH140:AJ140"/>
    <mergeCell ref="AE138:AG138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AE139:AG139"/>
    <mergeCell ref="AE142:AG142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AE143:AG143"/>
    <mergeCell ref="AB141:AD141"/>
    <mergeCell ref="AE141:AG141"/>
    <mergeCell ref="AH141:AJ141"/>
    <mergeCell ref="D142:K142"/>
    <mergeCell ref="M142:O142"/>
    <mergeCell ref="P142:R142"/>
    <mergeCell ref="S142:U142"/>
    <mergeCell ref="V142:X142"/>
    <mergeCell ref="Y142:AA142"/>
    <mergeCell ref="AB142:AD142"/>
    <mergeCell ref="D141:K141"/>
    <mergeCell ref="M141:O141"/>
    <mergeCell ref="P141:R141"/>
    <mergeCell ref="S141:U141"/>
    <mergeCell ref="V141:X141"/>
    <mergeCell ref="Y141:AA141"/>
    <mergeCell ref="AB145:AD145"/>
    <mergeCell ref="AE145:AG145"/>
    <mergeCell ref="AH145:AJ145"/>
    <mergeCell ref="D146:K146"/>
    <mergeCell ref="M146:O146"/>
    <mergeCell ref="P146:R146"/>
    <mergeCell ref="S146:U146"/>
    <mergeCell ref="V146:X146"/>
    <mergeCell ref="Y146:AA146"/>
    <mergeCell ref="AB146:AD146"/>
    <mergeCell ref="D145:K145"/>
    <mergeCell ref="M145:O145"/>
    <mergeCell ref="P145:R145"/>
    <mergeCell ref="S145:U145"/>
    <mergeCell ref="V145:X145"/>
    <mergeCell ref="Y145:AA145"/>
    <mergeCell ref="AH143:AJ143"/>
    <mergeCell ref="D144:K144"/>
    <mergeCell ref="M144:O144"/>
    <mergeCell ref="P144:R144"/>
    <mergeCell ref="S144:U144"/>
    <mergeCell ref="V144:X144"/>
    <mergeCell ref="Y144:AA144"/>
    <mergeCell ref="AB144:AD144"/>
    <mergeCell ref="AE144:AG144"/>
    <mergeCell ref="AH144:AJ144"/>
    <mergeCell ref="AH147:AJ147"/>
    <mergeCell ref="D148:K148"/>
    <mergeCell ref="M148:O148"/>
    <mergeCell ref="P148:R148"/>
    <mergeCell ref="S148:U148"/>
    <mergeCell ref="V148:X148"/>
    <mergeCell ref="Y148:AA148"/>
    <mergeCell ref="AB148:AD148"/>
    <mergeCell ref="AE148:AG148"/>
    <mergeCell ref="AH148:AJ148"/>
    <mergeCell ref="AE146:AG146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AE147:AG147"/>
    <mergeCell ref="AE150:AG150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AE151:AG151"/>
    <mergeCell ref="AB149:AD149"/>
    <mergeCell ref="AE149:AG149"/>
    <mergeCell ref="AH149:AJ149"/>
    <mergeCell ref="D150:K150"/>
    <mergeCell ref="M150:O150"/>
    <mergeCell ref="P150:R150"/>
    <mergeCell ref="S150:U150"/>
    <mergeCell ref="V150:X150"/>
    <mergeCell ref="Y150:AA150"/>
    <mergeCell ref="AB150:AD150"/>
    <mergeCell ref="D149:K149"/>
    <mergeCell ref="M149:O149"/>
    <mergeCell ref="P149:R149"/>
    <mergeCell ref="S149:U149"/>
    <mergeCell ref="V149:X149"/>
    <mergeCell ref="Y149:AA149"/>
    <mergeCell ref="AB153:AD153"/>
    <mergeCell ref="AE153:AG153"/>
    <mergeCell ref="AH153:AJ153"/>
    <mergeCell ref="D154:K154"/>
    <mergeCell ref="M154:O154"/>
    <mergeCell ref="P154:R154"/>
    <mergeCell ref="S154:U154"/>
    <mergeCell ref="V154:X154"/>
    <mergeCell ref="Y154:AA154"/>
    <mergeCell ref="AB154:AD154"/>
    <mergeCell ref="D153:K153"/>
    <mergeCell ref="M153:O153"/>
    <mergeCell ref="P153:R153"/>
    <mergeCell ref="S153:U153"/>
    <mergeCell ref="V153:X153"/>
    <mergeCell ref="Y153:AA153"/>
    <mergeCell ref="AH151:AJ151"/>
    <mergeCell ref="D152:K152"/>
    <mergeCell ref="M152:O152"/>
    <mergeCell ref="P152:R152"/>
    <mergeCell ref="S152:U152"/>
    <mergeCell ref="V152:X152"/>
    <mergeCell ref="Y152:AA152"/>
    <mergeCell ref="AB152:AD152"/>
    <mergeCell ref="AE152:AG152"/>
    <mergeCell ref="AH152:AJ152"/>
    <mergeCell ref="AH155:AJ155"/>
    <mergeCell ref="D156:K156"/>
    <mergeCell ref="M156:O156"/>
    <mergeCell ref="P156:R156"/>
    <mergeCell ref="S156:U156"/>
    <mergeCell ref="V156:X156"/>
    <mergeCell ref="Y156:AA156"/>
    <mergeCell ref="AB156:AD156"/>
    <mergeCell ref="AE156:AG156"/>
    <mergeCell ref="AH156:AJ156"/>
    <mergeCell ref="AE154:AG154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AE155:AG155"/>
    <mergeCell ref="AE158:AG158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AE159:AG159"/>
    <mergeCell ref="AB157:AD157"/>
    <mergeCell ref="AE157:AG157"/>
    <mergeCell ref="AH157:AJ157"/>
    <mergeCell ref="D158:K158"/>
    <mergeCell ref="M158:O158"/>
    <mergeCell ref="P158:R158"/>
    <mergeCell ref="S158:U158"/>
    <mergeCell ref="V158:X158"/>
    <mergeCell ref="Y158:AA158"/>
    <mergeCell ref="AB158:AD158"/>
    <mergeCell ref="D157:K157"/>
    <mergeCell ref="M157:O157"/>
    <mergeCell ref="P157:R157"/>
    <mergeCell ref="S157:U157"/>
    <mergeCell ref="V157:X157"/>
    <mergeCell ref="Y157:AA157"/>
    <mergeCell ref="AB161:AD161"/>
    <mergeCell ref="AE161:AG161"/>
    <mergeCell ref="AH161:AJ161"/>
    <mergeCell ref="D162:K162"/>
    <mergeCell ref="M162:O162"/>
    <mergeCell ref="P162:R162"/>
    <mergeCell ref="S162:U162"/>
    <mergeCell ref="V162:X162"/>
    <mergeCell ref="Y162:AA162"/>
    <mergeCell ref="AB162:AD162"/>
    <mergeCell ref="D161:K161"/>
    <mergeCell ref="M161:O161"/>
    <mergeCell ref="P161:R161"/>
    <mergeCell ref="S161:U161"/>
    <mergeCell ref="V161:X161"/>
    <mergeCell ref="Y161:AA161"/>
    <mergeCell ref="AH159:AJ159"/>
    <mergeCell ref="D160:K160"/>
    <mergeCell ref="M160:O160"/>
    <mergeCell ref="P160:R160"/>
    <mergeCell ref="S160:U160"/>
    <mergeCell ref="V160:X160"/>
    <mergeCell ref="Y160:AA160"/>
    <mergeCell ref="AB160:AD160"/>
    <mergeCell ref="AE160:AG160"/>
    <mergeCell ref="AH160:AJ160"/>
    <mergeCell ref="AH163:AJ163"/>
    <mergeCell ref="D164:K164"/>
    <mergeCell ref="M164:O164"/>
    <mergeCell ref="P164:R164"/>
    <mergeCell ref="S164:U164"/>
    <mergeCell ref="V164:X164"/>
    <mergeCell ref="Y164:AA164"/>
    <mergeCell ref="AB164:AD164"/>
    <mergeCell ref="AE164:AG164"/>
    <mergeCell ref="AH164:AJ164"/>
    <mergeCell ref="AE162:AG162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AE163:AG163"/>
    <mergeCell ref="AE166:AG166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AE167:AG167"/>
    <mergeCell ref="AB165:AD165"/>
    <mergeCell ref="AE165:AG165"/>
    <mergeCell ref="AH165:AJ165"/>
    <mergeCell ref="D166:K166"/>
    <mergeCell ref="M166:O166"/>
    <mergeCell ref="P166:R166"/>
    <mergeCell ref="S166:U166"/>
    <mergeCell ref="V166:X166"/>
    <mergeCell ref="Y166:AA166"/>
    <mergeCell ref="AB166:AD166"/>
    <mergeCell ref="D165:K165"/>
    <mergeCell ref="M165:O165"/>
    <mergeCell ref="P165:R165"/>
    <mergeCell ref="S165:U165"/>
    <mergeCell ref="V165:X165"/>
    <mergeCell ref="Y165:AA165"/>
    <mergeCell ref="AB169:AD169"/>
    <mergeCell ref="AE169:AG169"/>
    <mergeCell ref="AH169:AJ169"/>
    <mergeCell ref="D170:K170"/>
    <mergeCell ref="M170:O170"/>
    <mergeCell ref="P170:R170"/>
    <mergeCell ref="S170:U170"/>
    <mergeCell ref="V170:X170"/>
    <mergeCell ref="Y170:AA170"/>
    <mergeCell ref="AB170:AD170"/>
    <mergeCell ref="D169:K169"/>
    <mergeCell ref="M169:O169"/>
    <mergeCell ref="P169:R169"/>
    <mergeCell ref="S169:U169"/>
    <mergeCell ref="V169:X169"/>
    <mergeCell ref="Y169:AA169"/>
    <mergeCell ref="AH167:AJ167"/>
    <mergeCell ref="D168:K168"/>
    <mergeCell ref="M168:O168"/>
    <mergeCell ref="P168:R168"/>
    <mergeCell ref="S168:U168"/>
    <mergeCell ref="V168:X168"/>
    <mergeCell ref="Y168:AA168"/>
    <mergeCell ref="AB168:AD168"/>
    <mergeCell ref="AE168:AG168"/>
    <mergeCell ref="AH168:AJ168"/>
    <mergeCell ref="AH171:AJ171"/>
    <mergeCell ref="D172:K172"/>
    <mergeCell ref="M172:O172"/>
    <mergeCell ref="P172:R172"/>
    <mergeCell ref="S172:U172"/>
    <mergeCell ref="V172:X172"/>
    <mergeCell ref="Y172:AA172"/>
    <mergeCell ref="AB172:AD172"/>
    <mergeCell ref="AE172:AG172"/>
    <mergeCell ref="AH172:AJ172"/>
    <mergeCell ref="AE170:AG170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AE171:AG171"/>
    <mergeCell ref="AE174:AG174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AE175:AG175"/>
    <mergeCell ref="AB173:AD173"/>
    <mergeCell ref="AE173:AG173"/>
    <mergeCell ref="AH173:AJ173"/>
    <mergeCell ref="D174:K174"/>
    <mergeCell ref="M174:O174"/>
    <mergeCell ref="P174:R174"/>
    <mergeCell ref="S174:U174"/>
    <mergeCell ref="V174:X174"/>
    <mergeCell ref="Y174:AA174"/>
    <mergeCell ref="AB174:AD174"/>
    <mergeCell ref="D173:K173"/>
    <mergeCell ref="M173:O173"/>
    <mergeCell ref="P173:R173"/>
    <mergeCell ref="S173:U173"/>
    <mergeCell ref="V173:X173"/>
    <mergeCell ref="Y173:AA173"/>
    <mergeCell ref="AB177:AD177"/>
    <mergeCell ref="AE177:AG177"/>
    <mergeCell ref="AH177:AJ177"/>
    <mergeCell ref="D178:K178"/>
    <mergeCell ref="M178:O178"/>
    <mergeCell ref="P178:R178"/>
    <mergeCell ref="S178:U178"/>
    <mergeCell ref="V178:X178"/>
    <mergeCell ref="Y178:AA178"/>
    <mergeCell ref="AB178:AD178"/>
    <mergeCell ref="D177:K177"/>
    <mergeCell ref="M177:O177"/>
    <mergeCell ref="P177:R177"/>
    <mergeCell ref="S177:U177"/>
    <mergeCell ref="V177:X177"/>
    <mergeCell ref="Y177:AA177"/>
    <mergeCell ref="AH175:AJ175"/>
    <mergeCell ref="D176:K176"/>
    <mergeCell ref="M176:O176"/>
    <mergeCell ref="P176:R176"/>
    <mergeCell ref="S176:U176"/>
    <mergeCell ref="V176:X176"/>
    <mergeCell ref="Y176:AA176"/>
    <mergeCell ref="AB176:AD176"/>
    <mergeCell ref="AE176:AG176"/>
    <mergeCell ref="AH176:AJ176"/>
    <mergeCell ref="AH179:AJ179"/>
    <mergeCell ref="D180:K180"/>
    <mergeCell ref="M180:O180"/>
    <mergeCell ref="P180:R180"/>
    <mergeCell ref="S180:U180"/>
    <mergeCell ref="V180:X180"/>
    <mergeCell ref="Y180:AA180"/>
    <mergeCell ref="AB180:AD180"/>
    <mergeCell ref="AE180:AG180"/>
    <mergeCell ref="AH180:AJ180"/>
    <mergeCell ref="AE178:AG178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AE179:AG179"/>
    <mergeCell ref="AE182:AG182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AE183:AG183"/>
    <mergeCell ref="AB181:AD181"/>
    <mergeCell ref="AE181:AG181"/>
    <mergeCell ref="AH181:AJ181"/>
    <mergeCell ref="D182:K182"/>
    <mergeCell ref="M182:O182"/>
    <mergeCell ref="P182:R182"/>
    <mergeCell ref="S182:U182"/>
    <mergeCell ref="V182:X182"/>
    <mergeCell ref="Y182:AA182"/>
    <mergeCell ref="AB182:AD182"/>
    <mergeCell ref="D181:K181"/>
    <mergeCell ref="M181:O181"/>
    <mergeCell ref="P181:R181"/>
    <mergeCell ref="S181:U181"/>
    <mergeCell ref="V181:X181"/>
    <mergeCell ref="Y181:AA181"/>
    <mergeCell ref="AB185:AD185"/>
    <mergeCell ref="AE185:AG185"/>
    <mergeCell ref="AH185:AJ185"/>
    <mergeCell ref="D186:K186"/>
    <mergeCell ref="M186:O186"/>
    <mergeCell ref="P186:R186"/>
    <mergeCell ref="S186:U186"/>
    <mergeCell ref="V186:X186"/>
    <mergeCell ref="Y186:AA186"/>
    <mergeCell ref="AB186:AD186"/>
    <mergeCell ref="D185:K185"/>
    <mergeCell ref="M185:O185"/>
    <mergeCell ref="P185:R185"/>
    <mergeCell ref="S185:U185"/>
    <mergeCell ref="V185:X185"/>
    <mergeCell ref="Y185:AA185"/>
    <mergeCell ref="AH183:AJ183"/>
    <mergeCell ref="D184:K184"/>
    <mergeCell ref="M184:O184"/>
    <mergeCell ref="P184:R184"/>
    <mergeCell ref="S184:U184"/>
    <mergeCell ref="V184:X184"/>
    <mergeCell ref="Y184:AA184"/>
    <mergeCell ref="AB184:AD184"/>
    <mergeCell ref="AE184:AG184"/>
    <mergeCell ref="AH184:AJ184"/>
    <mergeCell ref="AH187:AJ187"/>
    <mergeCell ref="D188:K188"/>
    <mergeCell ref="M188:O188"/>
    <mergeCell ref="P188:R188"/>
    <mergeCell ref="S188:U188"/>
    <mergeCell ref="V188:X188"/>
    <mergeCell ref="Y188:AA188"/>
    <mergeCell ref="AB188:AD188"/>
    <mergeCell ref="AE188:AG188"/>
    <mergeCell ref="AH188:AJ188"/>
    <mergeCell ref="AE186:AG186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AE187:AG187"/>
    <mergeCell ref="AE190:AG190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AE191:AG191"/>
    <mergeCell ref="AB189:AD189"/>
    <mergeCell ref="AE189:AG189"/>
    <mergeCell ref="AH189:AJ189"/>
    <mergeCell ref="D190:K190"/>
    <mergeCell ref="M190:O190"/>
    <mergeCell ref="P190:R190"/>
    <mergeCell ref="S190:U190"/>
    <mergeCell ref="V190:X190"/>
    <mergeCell ref="Y190:AA190"/>
    <mergeCell ref="AB190:AD190"/>
    <mergeCell ref="D189:K189"/>
    <mergeCell ref="M189:O189"/>
    <mergeCell ref="P189:R189"/>
    <mergeCell ref="S189:U189"/>
    <mergeCell ref="V189:X189"/>
    <mergeCell ref="Y189:AA189"/>
    <mergeCell ref="AB193:AD193"/>
    <mergeCell ref="AE193:AG193"/>
    <mergeCell ref="AH193:AJ193"/>
    <mergeCell ref="D194:K194"/>
    <mergeCell ref="M194:O194"/>
    <mergeCell ref="P194:R194"/>
    <mergeCell ref="S194:U194"/>
    <mergeCell ref="V194:X194"/>
    <mergeCell ref="Y194:AA194"/>
    <mergeCell ref="AB194:AD194"/>
    <mergeCell ref="D193:K193"/>
    <mergeCell ref="M193:O193"/>
    <mergeCell ref="P193:R193"/>
    <mergeCell ref="S193:U193"/>
    <mergeCell ref="V193:X193"/>
    <mergeCell ref="Y193:AA193"/>
    <mergeCell ref="AH191:AJ191"/>
    <mergeCell ref="D192:K192"/>
    <mergeCell ref="M192:O192"/>
    <mergeCell ref="P192:R192"/>
    <mergeCell ref="S192:U192"/>
    <mergeCell ref="V192:X192"/>
    <mergeCell ref="Y192:AA192"/>
    <mergeCell ref="AB192:AD192"/>
    <mergeCell ref="AE192:AG192"/>
    <mergeCell ref="AH192:AJ192"/>
    <mergeCell ref="AH195:AJ195"/>
    <mergeCell ref="D196:K196"/>
    <mergeCell ref="M196:O196"/>
    <mergeCell ref="P196:R196"/>
    <mergeCell ref="S196:U196"/>
    <mergeCell ref="V196:X196"/>
    <mergeCell ref="Y196:AA196"/>
    <mergeCell ref="AB196:AD196"/>
    <mergeCell ref="AE196:AG196"/>
    <mergeCell ref="AH196:AJ196"/>
    <mergeCell ref="AE194:AG194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AE195:AG195"/>
    <mergeCell ref="AE198:AG198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AE199:AG199"/>
    <mergeCell ref="AB197:AD197"/>
    <mergeCell ref="AE197:AG197"/>
    <mergeCell ref="AH197:AJ197"/>
    <mergeCell ref="D198:K198"/>
    <mergeCell ref="M198:O198"/>
    <mergeCell ref="P198:R198"/>
    <mergeCell ref="S198:U198"/>
    <mergeCell ref="V198:X198"/>
    <mergeCell ref="Y198:AA198"/>
    <mergeCell ref="AB198:AD198"/>
    <mergeCell ref="D197:K197"/>
    <mergeCell ref="M197:O197"/>
    <mergeCell ref="P197:R197"/>
    <mergeCell ref="S197:U197"/>
    <mergeCell ref="V197:X197"/>
    <mergeCell ref="Y197:AA197"/>
    <mergeCell ref="AB201:AD201"/>
    <mergeCell ref="AE201:AG201"/>
    <mergeCell ref="AH201:AJ201"/>
    <mergeCell ref="D202:K202"/>
    <mergeCell ref="M202:O202"/>
    <mergeCell ref="P202:R202"/>
    <mergeCell ref="S202:U202"/>
    <mergeCell ref="V202:X202"/>
    <mergeCell ref="Y202:AA202"/>
    <mergeCell ref="AB202:AD202"/>
    <mergeCell ref="D201:K201"/>
    <mergeCell ref="M201:O201"/>
    <mergeCell ref="P201:R201"/>
    <mergeCell ref="S201:U201"/>
    <mergeCell ref="V201:X201"/>
    <mergeCell ref="Y201:AA201"/>
    <mergeCell ref="AH199:AJ199"/>
    <mergeCell ref="D200:K200"/>
    <mergeCell ref="M200:O200"/>
    <mergeCell ref="P200:R200"/>
    <mergeCell ref="S200:U200"/>
    <mergeCell ref="V200:X200"/>
    <mergeCell ref="Y200:AA200"/>
    <mergeCell ref="AB200:AD200"/>
    <mergeCell ref="AE200:AG200"/>
    <mergeCell ref="AH200:AJ200"/>
    <mergeCell ref="AH203:AJ203"/>
    <mergeCell ref="D204:K204"/>
    <mergeCell ref="M204:O204"/>
    <mergeCell ref="P204:R204"/>
    <mergeCell ref="S204:U204"/>
    <mergeCell ref="V204:X204"/>
    <mergeCell ref="Y204:AA204"/>
    <mergeCell ref="AB204:AD204"/>
    <mergeCell ref="AE204:AG204"/>
    <mergeCell ref="AH204:AJ204"/>
    <mergeCell ref="AE202:AG202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AE203:AG203"/>
    <mergeCell ref="AE206:AG206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AE207:AG207"/>
    <mergeCell ref="AB205:AD205"/>
    <mergeCell ref="AE205:AG205"/>
    <mergeCell ref="AH205:AJ205"/>
    <mergeCell ref="D206:K206"/>
    <mergeCell ref="M206:O206"/>
    <mergeCell ref="P206:R206"/>
    <mergeCell ref="S206:U206"/>
    <mergeCell ref="V206:X206"/>
    <mergeCell ref="Y206:AA206"/>
    <mergeCell ref="AB206:AD206"/>
    <mergeCell ref="D205:K205"/>
    <mergeCell ref="M205:O205"/>
    <mergeCell ref="P205:R205"/>
    <mergeCell ref="S205:U205"/>
    <mergeCell ref="V205:X205"/>
    <mergeCell ref="Y205:AA205"/>
    <mergeCell ref="AB209:AD209"/>
    <mergeCell ref="AE209:AG209"/>
    <mergeCell ref="AH209:AJ209"/>
    <mergeCell ref="D210:K210"/>
    <mergeCell ref="M210:O210"/>
    <mergeCell ref="P210:R210"/>
    <mergeCell ref="S210:U210"/>
    <mergeCell ref="V210:X210"/>
    <mergeCell ref="Y210:AA210"/>
    <mergeCell ref="AB210:AD210"/>
    <mergeCell ref="D209:K209"/>
    <mergeCell ref="M209:O209"/>
    <mergeCell ref="P209:R209"/>
    <mergeCell ref="S209:U209"/>
    <mergeCell ref="V209:X209"/>
    <mergeCell ref="Y209:AA209"/>
    <mergeCell ref="AH207:AJ207"/>
    <mergeCell ref="D208:K208"/>
    <mergeCell ref="M208:O208"/>
    <mergeCell ref="P208:R208"/>
    <mergeCell ref="S208:U208"/>
    <mergeCell ref="V208:X208"/>
    <mergeCell ref="Y208:AA208"/>
    <mergeCell ref="AB208:AD208"/>
    <mergeCell ref="AE208:AG208"/>
    <mergeCell ref="AH208:AJ208"/>
    <mergeCell ref="AH211:AJ211"/>
    <mergeCell ref="D212:K212"/>
    <mergeCell ref="M212:O212"/>
    <mergeCell ref="P212:R212"/>
    <mergeCell ref="S212:U212"/>
    <mergeCell ref="V212:X212"/>
    <mergeCell ref="Y212:AA212"/>
    <mergeCell ref="AB212:AD212"/>
    <mergeCell ref="AE212:AG212"/>
    <mergeCell ref="AH212:AJ212"/>
    <mergeCell ref="AE210:AG210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AE211:AG211"/>
    <mergeCell ref="AE214:AG214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AE215:AG215"/>
    <mergeCell ref="AB213:AD213"/>
    <mergeCell ref="AE213:AG213"/>
    <mergeCell ref="AH213:AJ213"/>
    <mergeCell ref="D214:K214"/>
    <mergeCell ref="M214:O214"/>
    <mergeCell ref="P214:R214"/>
    <mergeCell ref="S214:U214"/>
    <mergeCell ref="V214:X214"/>
    <mergeCell ref="Y214:AA214"/>
    <mergeCell ref="AB214:AD214"/>
    <mergeCell ref="D213:K213"/>
    <mergeCell ref="M213:O213"/>
    <mergeCell ref="P213:R213"/>
    <mergeCell ref="S213:U213"/>
    <mergeCell ref="V213:X213"/>
    <mergeCell ref="Y213:AA213"/>
    <mergeCell ref="AB217:AD217"/>
    <mergeCell ref="AE217:AG217"/>
    <mergeCell ref="AH217:AJ217"/>
    <mergeCell ref="D218:K218"/>
    <mergeCell ref="M218:O218"/>
    <mergeCell ref="P218:R218"/>
    <mergeCell ref="S218:U218"/>
    <mergeCell ref="V218:X218"/>
    <mergeCell ref="Y218:AA218"/>
    <mergeCell ref="AB218:AD218"/>
    <mergeCell ref="D217:K217"/>
    <mergeCell ref="M217:O217"/>
    <mergeCell ref="P217:R217"/>
    <mergeCell ref="S217:U217"/>
    <mergeCell ref="V217:X217"/>
    <mergeCell ref="Y217:AA217"/>
    <mergeCell ref="AH215:AJ215"/>
    <mergeCell ref="D216:K216"/>
    <mergeCell ref="M216:O216"/>
    <mergeCell ref="P216:R216"/>
    <mergeCell ref="S216:U216"/>
    <mergeCell ref="V216:X216"/>
    <mergeCell ref="Y216:AA216"/>
    <mergeCell ref="AB216:AD216"/>
    <mergeCell ref="AE216:AG216"/>
    <mergeCell ref="AH216:AJ216"/>
    <mergeCell ref="AH219:AJ219"/>
    <mergeCell ref="D220:K220"/>
    <mergeCell ref="M220:O220"/>
    <mergeCell ref="P220:R220"/>
    <mergeCell ref="S220:U220"/>
    <mergeCell ref="V220:X220"/>
    <mergeCell ref="Y220:AA220"/>
    <mergeCell ref="AB220:AD220"/>
    <mergeCell ref="AE220:AG220"/>
    <mergeCell ref="AH220:AJ220"/>
    <mergeCell ref="AE218:AG218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AE219:AG219"/>
    <mergeCell ref="AE222:AG222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AE223:AG223"/>
    <mergeCell ref="AB221:AD221"/>
    <mergeCell ref="AE221:AG221"/>
    <mergeCell ref="AH221:AJ221"/>
    <mergeCell ref="D222:K222"/>
    <mergeCell ref="M222:O222"/>
    <mergeCell ref="P222:R222"/>
    <mergeCell ref="S222:U222"/>
    <mergeCell ref="V222:X222"/>
    <mergeCell ref="Y222:AA222"/>
    <mergeCell ref="AB222:AD222"/>
    <mergeCell ref="D221:K221"/>
    <mergeCell ref="M221:O221"/>
    <mergeCell ref="P221:R221"/>
    <mergeCell ref="S221:U221"/>
    <mergeCell ref="V221:X221"/>
    <mergeCell ref="Y221:AA221"/>
    <mergeCell ref="AB225:AD225"/>
    <mergeCell ref="AE225:AG225"/>
    <mergeCell ref="AH225:AJ225"/>
    <mergeCell ref="D226:K226"/>
    <mergeCell ref="M226:O226"/>
    <mergeCell ref="P226:R226"/>
    <mergeCell ref="S226:U226"/>
    <mergeCell ref="V226:X226"/>
    <mergeCell ref="Y226:AA226"/>
    <mergeCell ref="AB226:AD226"/>
    <mergeCell ref="D225:K225"/>
    <mergeCell ref="M225:O225"/>
    <mergeCell ref="P225:R225"/>
    <mergeCell ref="S225:U225"/>
    <mergeCell ref="V225:X225"/>
    <mergeCell ref="Y225:AA225"/>
    <mergeCell ref="AH223:AJ223"/>
    <mergeCell ref="D224:K224"/>
    <mergeCell ref="M224:O224"/>
    <mergeCell ref="P224:R224"/>
    <mergeCell ref="S224:U224"/>
    <mergeCell ref="V224:X224"/>
    <mergeCell ref="Y224:AA224"/>
    <mergeCell ref="AB224:AD224"/>
    <mergeCell ref="AE224:AG224"/>
    <mergeCell ref="AH224:AJ224"/>
    <mergeCell ref="AH227:AJ227"/>
    <mergeCell ref="D228:K228"/>
    <mergeCell ref="M228:O228"/>
    <mergeCell ref="P228:R228"/>
    <mergeCell ref="S228:U228"/>
    <mergeCell ref="V228:X228"/>
    <mergeCell ref="Y228:AA228"/>
    <mergeCell ref="AB228:AD228"/>
    <mergeCell ref="AE228:AG228"/>
    <mergeCell ref="AH228:AJ228"/>
    <mergeCell ref="AE226:AG226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AE227:AG227"/>
    <mergeCell ref="AE230:AG230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AE231:AG231"/>
    <mergeCell ref="AB229:AD229"/>
    <mergeCell ref="AE229:AG229"/>
    <mergeCell ref="AH229:AJ229"/>
    <mergeCell ref="D230:K230"/>
    <mergeCell ref="M230:O230"/>
    <mergeCell ref="P230:R230"/>
    <mergeCell ref="S230:U230"/>
    <mergeCell ref="V230:X230"/>
    <mergeCell ref="Y230:AA230"/>
    <mergeCell ref="AB230:AD230"/>
    <mergeCell ref="D229:K229"/>
    <mergeCell ref="M229:O229"/>
    <mergeCell ref="P229:R229"/>
    <mergeCell ref="S229:U229"/>
    <mergeCell ref="V229:X229"/>
    <mergeCell ref="Y229:AA229"/>
    <mergeCell ref="AB233:AD233"/>
    <mergeCell ref="AE233:AG233"/>
    <mergeCell ref="AH233:AJ233"/>
    <mergeCell ref="D234:K234"/>
    <mergeCell ref="M234:O234"/>
    <mergeCell ref="P234:R234"/>
    <mergeCell ref="S234:U234"/>
    <mergeCell ref="V234:X234"/>
    <mergeCell ref="Y234:AA234"/>
    <mergeCell ref="AB234:AD234"/>
    <mergeCell ref="D233:K233"/>
    <mergeCell ref="M233:O233"/>
    <mergeCell ref="P233:R233"/>
    <mergeCell ref="S233:U233"/>
    <mergeCell ref="V233:X233"/>
    <mergeCell ref="Y233:AA233"/>
    <mergeCell ref="AH231:AJ231"/>
    <mergeCell ref="D232:K232"/>
    <mergeCell ref="M232:O232"/>
    <mergeCell ref="P232:R232"/>
    <mergeCell ref="S232:U232"/>
    <mergeCell ref="V232:X232"/>
    <mergeCell ref="Y232:AA232"/>
    <mergeCell ref="AB232:AD232"/>
    <mergeCell ref="AE232:AG232"/>
    <mergeCell ref="AH232:AJ232"/>
    <mergeCell ref="AH235:AJ235"/>
    <mergeCell ref="D236:K236"/>
    <mergeCell ref="M236:O236"/>
    <mergeCell ref="P236:R236"/>
    <mergeCell ref="S236:U236"/>
    <mergeCell ref="V236:X236"/>
    <mergeCell ref="Y236:AA236"/>
    <mergeCell ref="AB236:AD236"/>
    <mergeCell ref="AE236:AG236"/>
    <mergeCell ref="AH236:AJ236"/>
    <mergeCell ref="AE234:AG234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AE235:AG235"/>
    <mergeCell ref="AE238:AG238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AE239:AG239"/>
    <mergeCell ref="AB237:AD237"/>
    <mergeCell ref="AE237:AG237"/>
    <mergeCell ref="AH237:AJ237"/>
    <mergeCell ref="D238:K238"/>
    <mergeCell ref="M238:O238"/>
    <mergeCell ref="P238:R238"/>
    <mergeCell ref="S238:U238"/>
    <mergeCell ref="V238:X238"/>
    <mergeCell ref="Y238:AA238"/>
    <mergeCell ref="AB238:AD238"/>
    <mergeCell ref="D237:K237"/>
    <mergeCell ref="M237:O237"/>
    <mergeCell ref="P237:R237"/>
    <mergeCell ref="S237:U237"/>
    <mergeCell ref="V237:X237"/>
    <mergeCell ref="Y237:AA237"/>
    <mergeCell ref="AB241:AD241"/>
    <mergeCell ref="AE241:AG241"/>
    <mergeCell ref="AH241:AJ241"/>
    <mergeCell ref="D242:K242"/>
    <mergeCell ref="M242:O242"/>
    <mergeCell ref="P242:R242"/>
    <mergeCell ref="S242:U242"/>
    <mergeCell ref="V242:X242"/>
    <mergeCell ref="Y242:AA242"/>
    <mergeCell ref="AB242:AD242"/>
    <mergeCell ref="D241:K241"/>
    <mergeCell ref="M241:O241"/>
    <mergeCell ref="P241:R241"/>
    <mergeCell ref="S241:U241"/>
    <mergeCell ref="V241:X241"/>
    <mergeCell ref="Y241:AA241"/>
    <mergeCell ref="AH239:AJ239"/>
    <mergeCell ref="D240:K240"/>
    <mergeCell ref="M240:O240"/>
    <mergeCell ref="P240:R240"/>
    <mergeCell ref="S240:U240"/>
    <mergeCell ref="V240:X240"/>
    <mergeCell ref="Y240:AA240"/>
    <mergeCell ref="AB240:AD240"/>
    <mergeCell ref="AE240:AG240"/>
    <mergeCell ref="AH240:AJ240"/>
    <mergeCell ref="AH243:AJ243"/>
    <mergeCell ref="D244:K244"/>
    <mergeCell ref="M244:O244"/>
    <mergeCell ref="P244:R244"/>
    <mergeCell ref="S244:U244"/>
    <mergeCell ref="V244:X244"/>
    <mergeCell ref="Y244:AA244"/>
    <mergeCell ref="AB244:AD244"/>
    <mergeCell ref="AE244:AG244"/>
    <mergeCell ref="AH244:AJ244"/>
    <mergeCell ref="AE242:AG242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AE243:AG243"/>
    <mergeCell ref="AE246:AG246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AE247:AG247"/>
    <mergeCell ref="AB245:AD245"/>
    <mergeCell ref="AE245:AG245"/>
    <mergeCell ref="AH245:AJ245"/>
    <mergeCell ref="D246:K246"/>
    <mergeCell ref="M246:O246"/>
    <mergeCell ref="P246:R246"/>
    <mergeCell ref="S246:U246"/>
    <mergeCell ref="V246:X246"/>
    <mergeCell ref="Y246:AA246"/>
    <mergeCell ref="AB246:AD246"/>
    <mergeCell ref="D245:K245"/>
    <mergeCell ref="M245:O245"/>
    <mergeCell ref="P245:R245"/>
    <mergeCell ref="S245:U245"/>
    <mergeCell ref="V245:X245"/>
    <mergeCell ref="Y245:AA245"/>
    <mergeCell ref="AB249:AD249"/>
    <mergeCell ref="AE249:AG249"/>
    <mergeCell ref="AH249:AJ249"/>
    <mergeCell ref="D250:K250"/>
    <mergeCell ref="M250:O250"/>
    <mergeCell ref="P250:R250"/>
    <mergeCell ref="S250:U250"/>
    <mergeCell ref="V250:X250"/>
    <mergeCell ref="Y250:AA250"/>
    <mergeCell ref="AB250:AD250"/>
    <mergeCell ref="D249:K249"/>
    <mergeCell ref="M249:O249"/>
    <mergeCell ref="P249:R249"/>
    <mergeCell ref="S249:U249"/>
    <mergeCell ref="V249:X249"/>
    <mergeCell ref="Y249:AA249"/>
    <mergeCell ref="AH247:AJ247"/>
    <mergeCell ref="D248:K248"/>
    <mergeCell ref="M248:O248"/>
    <mergeCell ref="P248:R248"/>
    <mergeCell ref="S248:U248"/>
    <mergeCell ref="V248:X248"/>
    <mergeCell ref="Y248:AA248"/>
    <mergeCell ref="AB248:AD248"/>
    <mergeCell ref="AE248:AG248"/>
    <mergeCell ref="AH248:AJ248"/>
    <mergeCell ref="AH251:AJ251"/>
    <mergeCell ref="D252:K252"/>
    <mergeCell ref="M252:O252"/>
    <mergeCell ref="P252:R252"/>
    <mergeCell ref="S252:U252"/>
    <mergeCell ref="V252:X252"/>
    <mergeCell ref="Y252:AA252"/>
    <mergeCell ref="AB252:AD252"/>
    <mergeCell ref="AE252:AG252"/>
    <mergeCell ref="AH252:AJ252"/>
    <mergeCell ref="AE250:AG250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AE251:AG251"/>
    <mergeCell ref="AE254:AG254"/>
    <mergeCell ref="AH254:AJ254"/>
    <mergeCell ref="D255:K255"/>
    <mergeCell ref="M255:O255"/>
    <mergeCell ref="P255:R255"/>
    <mergeCell ref="S255:U255"/>
    <mergeCell ref="V255:X255"/>
    <mergeCell ref="Y255:AA255"/>
    <mergeCell ref="AB255:AD255"/>
    <mergeCell ref="AE255:AG255"/>
    <mergeCell ref="AB253:AD253"/>
    <mergeCell ref="AE253:AG253"/>
    <mergeCell ref="AH253:AJ253"/>
    <mergeCell ref="D254:K254"/>
    <mergeCell ref="M254:O254"/>
    <mergeCell ref="P254:R254"/>
    <mergeCell ref="S254:U254"/>
    <mergeCell ref="V254:X254"/>
    <mergeCell ref="Y254:AA254"/>
    <mergeCell ref="AB254:AD254"/>
    <mergeCell ref="D253:K253"/>
    <mergeCell ref="M253:O253"/>
    <mergeCell ref="P253:R253"/>
    <mergeCell ref="S253:U253"/>
    <mergeCell ref="V253:X253"/>
    <mergeCell ref="Y253:AA253"/>
    <mergeCell ref="AB257:AD257"/>
    <mergeCell ref="AE257:AG257"/>
    <mergeCell ref="AH257:AJ257"/>
    <mergeCell ref="D258:K258"/>
    <mergeCell ref="M258:O258"/>
    <mergeCell ref="P258:R258"/>
    <mergeCell ref="S258:U258"/>
    <mergeCell ref="V258:X258"/>
    <mergeCell ref="Y258:AA258"/>
    <mergeCell ref="AB258:AD258"/>
    <mergeCell ref="D257:K257"/>
    <mergeCell ref="M257:O257"/>
    <mergeCell ref="P257:R257"/>
    <mergeCell ref="S257:U257"/>
    <mergeCell ref="V257:X257"/>
    <mergeCell ref="Y257:AA257"/>
    <mergeCell ref="AH255:AJ255"/>
    <mergeCell ref="D256:K256"/>
    <mergeCell ref="M256:O256"/>
    <mergeCell ref="P256:R256"/>
    <mergeCell ref="S256:U256"/>
    <mergeCell ref="V256:X256"/>
    <mergeCell ref="Y256:AA256"/>
    <mergeCell ref="AB256:AD256"/>
    <mergeCell ref="AE256:AG256"/>
    <mergeCell ref="AH256:AJ256"/>
    <mergeCell ref="AH259:AJ259"/>
    <mergeCell ref="D260:K260"/>
    <mergeCell ref="M260:O260"/>
    <mergeCell ref="P260:R260"/>
    <mergeCell ref="S260:U260"/>
    <mergeCell ref="V260:X260"/>
    <mergeCell ref="Y260:AA260"/>
    <mergeCell ref="AB260:AD260"/>
    <mergeCell ref="AE260:AG260"/>
    <mergeCell ref="AH260:AJ260"/>
    <mergeCell ref="AE258:AG258"/>
    <mergeCell ref="AH258:AJ258"/>
    <mergeCell ref="D259:K259"/>
    <mergeCell ref="M259:O259"/>
    <mergeCell ref="P259:R259"/>
    <mergeCell ref="S259:U259"/>
    <mergeCell ref="V259:X259"/>
    <mergeCell ref="Y259:AA259"/>
    <mergeCell ref="AB259:AD259"/>
    <mergeCell ref="AE259:AG259"/>
    <mergeCell ref="AE262:AG262"/>
    <mergeCell ref="AH262:AJ262"/>
    <mergeCell ref="D263:K263"/>
    <mergeCell ref="M263:O263"/>
    <mergeCell ref="P263:R263"/>
    <mergeCell ref="S263:U263"/>
    <mergeCell ref="V263:X263"/>
    <mergeCell ref="Y263:AA263"/>
    <mergeCell ref="AB263:AD263"/>
    <mergeCell ref="AE263:AG263"/>
    <mergeCell ref="AB261:AD261"/>
    <mergeCell ref="AE261:AG261"/>
    <mergeCell ref="AH261:AJ261"/>
    <mergeCell ref="D262:K262"/>
    <mergeCell ref="M262:O262"/>
    <mergeCell ref="P262:R262"/>
    <mergeCell ref="S262:U262"/>
    <mergeCell ref="V262:X262"/>
    <mergeCell ref="Y262:AA262"/>
    <mergeCell ref="AB262:AD262"/>
    <mergeCell ref="D261:K261"/>
    <mergeCell ref="M261:O261"/>
    <mergeCell ref="P261:R261"/>
    <mergeCell ref="S261:U261"/>
    <mergeCell ref="V261:X261"/>
    <mergeCell ref="Y261:AA261"/>
    <mergeCell ref="AB265:AD265"/>
    <mergeCell ref="AE265:AG265"/>
    <mergeCell ref="AH265:AJ265"/>
    <mergeCell ref="D266:K266"/>
    <mergeCell ref="M266:O266"/>
    <mergeCell ref="P266:R266"/>
    <mergeCell ref="S266:U266"/>
    <mergeCell ref="V266:X266"/>
    <mergeCell ref="Y266:AA266"/>
    <mergeCell ref="AB266:AD266"/>
    <mergeCell ref="D265:K265"/>
    <mergeCell ref="M265:O265"/>
    <mergeCell ref="P265:R265"/>
    <mergeCell ref="S265:U265"/>
    <mergeCell ref="V265:X265"/>
    <mergeCell ref="Y265:AA265"/>
    <mergeCell ref="AH263:AJ263"/>
    <mergeCell ref="D264:K264"/>
    <mergeCell ref="M264:O264"/>
    <mergeCell ref="P264:R264"/>
    <mergeCell ref="S264:U264"/>
    <mergeCell ref="V264:X264"/>
    <mergeCell ref="Y264:AA264"/>
    <mergeCell ref="AB264:AD264"/>
    <mergeCell ref="AE264:AG264"/>
    <mergeCell ref="AH264:AJ264"/>
    <mergeCell ref="AH267:AJ267"/>
    <mergeCell ref="D268:K268"/>
    <mergeCell ref="M268:O268"/>
    <mergeCell ref="P268:R268"/>
    <mergeCell ref="S268:U268"/>
    <mergeCell ref="V268:X268"/>
    <mergeCell ref="Y268:AA268"/>
    <mergeCell ref="AB268:AD268"/>
    <mergeCell ref="AE268:AG268"/>
    <mergeCell ref="AH268:AJ268"/>
    <mergeCell ref="AE266:AG266"/>
    <mergeCell ref="AH266:AJ266"/>
    <mergeCell ref="D267:K267"/>
    <mergeCell ref="M267:O267"/>
    <mergeCell ref="P267:R267"/>
    <mergeCell ref="S267:U267"/>
    <mergeCell ref="V267:X267"/>
    <mergeCell ref="Y267:AA267"/>
    <mergeCell ref="AB267:AD267"/>
    <mergeCell ref="AE267:AG267"/>
    <mergeCell ref="AE270:AG270"/>
    <mergeCell ref="AH270:AJ270"/>
    <mergeCell ref="D271:K271"/>
    <mergeCell ref="M271:O271"/>
    <mergeCell ref="P271:R271"/>
    <mergeCell ref="S271:U271"/>
    <mergeCell ref="V271:X271"/>
    <mergeCell ref="Y271:AA271"/>
    <mergeCell ref="AB271:AD271"/>
    <mergeCell ref="AE271:AG271"/>
    <mergeCell ref="AB269:AD269"/>
    <mergeCell ref="AE269:AG269"/>
    <mergeCell ref="AH269:AJ269"/>
    <mergeCell ref="D270:K270"/>
    <mergeCell ref="M270:O270"/>
    <mergeCell ref="P270:R270"/>
    <mergeCell ref="S270:U270"/>
    <mergeCell ref="V270:X270"/>
    <mergeCell ref="Y270:AA270"/>
    <mergeCell ref="AB270:AD270"/>
    <mergeCell ref="D269:K269"/>
    <mergeCell ref="M269:O269"/>
    <mergeCell ref="P269:R269"/>
    <mergeCell ref="S269:U269"/>
    <mergeCell ref="V269:X269"/>
    <mergeCell ref="Y269:AA269"/>
    <mergeCell ref="AB273:AD273"/>
    <mergeCell ref="AE273:AG273"/>
    <mergeCell ref="AH273:AJ273"/>
    <mergeCell ref="D274:K274"/>
    <mergeCell ref="M274:O274"/>
    <mergeCell ref="P274:R274"/>
    <mergeCell ref="S274:U274"/>
    <mergeCell ref="V274:X274"/>
    <mergeCell ref="Y274:AA274"/>
    <mergeCell ref="AB274:AD274"/>
    <mergeCell ref="D273:K273"/>
    <mergeCell ref="M273:O273"/>
    <mergeCell ref="P273:R273"/>
    <mergeCell ref="S273:U273"/>
    <mergeCell ref="V273:X273"/>
    <mergeCell ref="Y273:AA273"/>
    <mergeCell ref="AH271:AJ271"/>
    <mergeCell ref="D272:K272"/>
    <mergeCell ref="M272:O272"/>
    <mergeCell ref="P272:R272"/>
    <mergeCell ref="S272:U272"/>
    <mergeCell ref="V272:X272"/>
    <mergeCell ref="Y272:AA272"/>
    <mergeCell ref="AB272:AD272"/>
    <mergeCell ref="AE272:AG272"/>
    <mergeCell ref="AH272:AJ272"/>
    <mergeCell ref="AH275:AJ275"/>
    <mergeCell ref="D276:K276"/>
    <mergeCell ref="M276:O276"/>
    <mergeCell ref="P276:R276"/>
    <mergeCell ref="S276:U276"/>
    <mergeCell ref="V276:X276"/>
    <mergeCell ref="Y276:AA276"/>
    <mergeCell ref="AB276:AD276"/>
    <mergeCell ref="AE276:AG276"/>
    <mergeCell ref="AH276:AJ276"/>
    <mergeCell ref="AE274:AG274"/>
    <mergeCell ref="AH274:AJ274"/>
    <mergeCell ref="D275:K275"/>
    <mergeCell ref="M275:O275"/>
    <mergeCell ref="P275:R275"/>
    <mergeCell ref="S275:U275"/>
    <mergeCell ref="V275:X275"/>
    <mergeCell ref="Y275:AA275"/>
    <mergeCell ref="AB275:AD275"/>
    <mergeCell ref="AE275:AG275"/>
    <mergeCell ref="AE278:AG278"/>
    <mergeCell ref="AH278:AJ278"/>
    <mergeCell ref="D279:K279"/>
    <mergeCell ref="M279:O279"/>
    <mergeCell ref="P279:R279"/>
    <mergeCell ref="S279:U279"/>
    <mergeCell ref="V279:X279"/>
    <mergeCell ref="Y279:AA279"/>
    <mergeCell ref="AB279:AD279"/>
    <mergeCell ref="AE279:AG279"/>
    <mergeCell ref="AB277:AD277"/>
    <mergeCell ref="AE277:AG277"/>
    <mergeCell ref="AH277:AJ277"/>
    <mergeCell ref="D278:K278"/>
    <mergeCell ref="M278:O278"/>
    <mergeCell ref="P278:R278"/>
    <mergeCell ref="S278:U278"/>
    <mergeCell ref="V278:X278"/>
    <mergeCell ref="Y278:AA278"/>
    <mergeCell ref="AB278:AD278"/>
    <mergeCell ref="D277:K277"/>
    <mergeCell ref="M277:O277"/>
    <mergeCell ref="P277:R277"/>
    <mergeCell ref="S277:U277"/>
    <mergeCell ref="V277:X277"/>
    <mergeCell ref="Y277:AA277"/>
    <mergeCell ref="AB281:AD281"/>
    <mergeCell ref="AE281:AG281"/>
    <mergeCell ref="AH281:AJ281"/>
    <mergeCell ref="D282:K282"/>
    <mergeCell ref="M282:O282"/>
    <mergeCell ref="P282:R282"/>
    <mergeCell ref="S282:U282"/>
    <mergeCell ref="V282:X282"/>
    <mergeCell ref="Y282:AA282"/>
    <mergeCell ref="AB282:AD282"/>
    <mergeCell ref="D281:K281"/>
    <mergeCell ref="M281:O281"/>
    <mergeCell ref="P281:R281"/>
    <mergeCell ref="S281:U281"/>
    <mergeCell ref="V281:X281"/>
    <mergeCell ref="Y281:AA281"/>
    <mergeCell ref="AH279:AJ279"/>
    <mergeCell ref="D280:K280"/>
    <mergeCell ref="M280:O280"/>
    <mergeCell ref="P280:R280"/>
    <mergeCell ref="S280:U280"/>
    <mergeCell ref="V280:X280"/>
    <mergeCell ref="Y280:AA280"/>
    <mergeCell ref="AB280:AD280"/>
    <mergeCell ref="AE280:AG280"/>
    <mergeCell ref="AH280:AJ280"/>
    <mergeCell ref="AH283:AJ283"/>
    <mergeCell ref="D284:K284"/>
    <mergeCell ref="M284:O284"/>
    <mergeCell ref="P284:R284"/>
    <mergeCell ref="S284:U284"/>
    <mergeCell ref="V284:X284"/>
    <mergeCell ref="Y284:AA284"/>
    <mergeCell ref="AB284:AD284"/>
    <mergeCell ref="AE284:AG284"/>
    <mergeCell ref="AH284:AJ284"/>
    <mergeCell ref="AE282:AG282"/>
    <mergeCell ref="AH282:AJ282"/>
    <mergeCell ref="D283:K283"/>
    <mergeCell ref="M283:O283"/>
    <mergeCell ref="P283:R283"/>
    <mergeCell ref="S283:U283"/>
    <mergeCell ref="V283:X283"/>
    <mergeCell ref="Y283:AA283"/>
    <mergeCell ref="AB283:AD283"/>
    <mergeCell ref="AE283:AG283"/>
    <mergeCell ref="AE286:AG286"/>
    <mergeCell ref="AH286:AJ286"/>
    <mergeCell ref="D287:K287"/>
    <mergeCell ref="M287:O287"/>
    <mergeCell ref="P287:R287"/>
    <mergeCell ref="S287:U287"/>
    <mergeCell ref="V287:X287"/>
    <mergeCell ref="Y287:AA287"/>
    <mergeCell ref="AB287:AD287"/>
    <mergeCell ref="AE287:AG287"/>
    <mergeCell ref="AB285:AD285"/>
    <mergeCell ref="AE285:AG285"/>
    <mergeCell ref="AH285:AJ285"/>
    <mergeCell ref="D286:K286"/>
    <mergeCell ref="M286:O286"/>
    <mergeCell ref="P286:R286"/>
    <mergeCell ref="S286:U286"/>
    <mergeCell ref="V286:X286"/>
    <mergeCell ref="Y286:AA286"/>
    <mergeCell ref="AB286:AD286"/>
    <mergeCell ref="D285:K285"/>
    <mergeCell ref="M285:O285"/>
    <mergeCell ref="P285:R285"/>
    <mergeCell ref="S285:U285"/>
    <mergeCell ref="V285:X285"/>
    <mergeCell ref="Y285:AA285"/>
    <mergeCell ref="AB289:AD289"/>
    <mergeCell ref="AE289:AG289"/>
    <mergeCell ref="AH289:AJ289"/>
    <mergeCell ref="D290:K290"/>
    <mergeCell ref="M290:O290"/>
    <mergeCell ref="P290:R290"/>
    <mergeCell ref="S290:U290"/>
    <mergeCell ref="V290:X290"/>
    <mergeCell ref="Y290:AA290"/>
    <mergeCell ref="AB290:AD290"/>
    <mergeCell ref="D289:K289"/>
    <mergeCell ref="M289:O289"/>
    <mergeCell ref="P289:R289"/>
    <mergeCell ref="S289:U289"/>
    <mergeCell ref="V289:X289"/>
    <mergeCell ref="Y289:AA289"/>
    <mergeCell ref="AH287:AJ287"/>
    <mergeCell ref="D288:K288"/>
    <mergeCell ref="M288:O288"/>
    <mergeCell ref="P288:R288"/>
    <mergeCell ref="S288:U288"/>
    <mergeCell ref="V288:X288"/>
    <mergeCell ref="Y288:AA288"/>
    <mergeCell ref="AB288:AD288"/>
    <mergeCell ref="AE288:AG288"/>
    <mergeCell ref="AH288:AJ288"/>
    <mergeCell ref="AH291:AJ291"/>
    <mergeCell ref="D292:K292"/>
    <mergeCell ref="M292:O292"/>
    <mergeCell ref="P292:R292"/>
    <mergeCell ref="S292:U292"/>
    <mergeCell ref="V292:X292"/>
    <mergeCell ref="Y292:AA292"/>
    <mergeCell ref="AB292:AD292"/>
    <mergeCell ref="AE292:AG292"/>
    <mergeCell ref="AH292:AJ292"/>
    <mergeCell ref="AE290:AG290"/>
    <mergeCell ref="AH290:AJ290"/>
    <mergeCell ref="D291:K291"/>
    <mergeCell ref="M291:O291"/>
    <mergeCell ref="P291:R291"/>
    <mergeCell ref="S291:U291"/>
    <mergeCell ref="V291:X291"/>
    <mergeCell ref="Y291:AA291"/>
    <mergeCell ref="AB291:AD291"/>
    <mergeCell ref="AE291:AG291"/>
    <mergeCell ref="AE294:AG294"/>
    <mergeCell ref="AH294:AJ294"/>
    <mergeCell ref="D295:K295"/>
    <mergeCell ref="M295:O295"/>
    <mergeCell ref="P295:R295"/>
    <mergeCell ref="S295:U295"/>
    <mergeCell ref="V295:X295"/>
    <mergeCell ref="Y295:AA295"/>
    <mergeCell ref="AB295:AD295"/>
    <mergeCell ref="AE295:AG295"/>
    <mergeCell ref="AB293:AD293"/>
    <mergeCell ref="AE293:AG293"/>
    <mergeCell ref="AH293:AJ293"/>
    <mergeCell ref="D294:K294"/>
    <mergeCell ref="M294:O294"/>
    <mergeCell ref="P294:R294"/>
    <mergeCell ref="S294:U294"/>
    <mergeCell ref="V294:X294"/>
    <mergeCell ref="Y294:AA294"/>
    <mergeCell ref="AB294:AD294"/>
    <mergeCell ref="D293:K293"/>
    <mergeCell ref="M293:O293"/>
    <mergeCell ref="P293:R293"/>
    <mergeCell ref="S293:U293"/>
    <mergeCell ref="V293:X293"/>
    <mergeCell ref="Y293:AA293"/>
    <mergeCell ref="AB297:AD297"/>
    <mergeCell ref="AE297:AG297"/>
    <mergeCell ref="AH297:AJ297"/>
    <mergeCell ref="D298:K298"/>
    <mergeCell ref="M298:O298"/>
    <mergeCell ref="P298:R298"/>
    <mergeCell ref="S298:U298"/>
    <mergeCell ref="V298:X298"/>
    <mergeCell ref="Y298:AA298"/>
    <mergeCell ref="AB298:AD298"/>
    <mergeCell ref="D297:K297"/>
    <mergeCell ref="M297:O297"/>
    <mergeCell ref="P297:R297"/>
    <mergeCell ref="S297:U297"/>
    <mergeCell ref="V297:X297"/>
    <mergeCell ref="Y297:AA297"/>
    <mergeCell ref="AH295:AJ295"/>
    <mergeCell ref="D296:K296"/>
    <mergeCell ref="M296:O296"/>
    <mergeCell ref="P296:R296"/>
    <mergeCell ref="S296:U296"/>
    <mergeCell ref="V296:X296"/>
    <mergeCell ref="Y296:AA296"/>
    <mergeCell ref="AB296:AD296"/>
    <mergeCell ref="AE296:AG296"/>
    <mergeCell ref="AH296:AJ296"/>
    <mergeCell ref="AH299:AJ299"/>
    <mergeCell ref="D300:K300"/>
    <mergeCell ref="M300:O300"/>
    <mergeCell ref="P300:R300"/>
    <mergeCell ref="S300:U300"/>
    <mergeCell ref="V300:X300"/>
    <mergeCell ref="Y300:AA300"/>
    <mergeCell ref="AB300:AD300"/>
    <mergeCell ref="AE300:AG300"/>
    <mergeCell ref="AH300:AJ300"/>
    <mergeCell ref="AE298:AG298"/>
    <mergeCell ref="AH298:AJ298"/>
    <mergeCell ref="D299:K299"/>
    <mergeCell ref="M299:O299"/>
    <mergeCell ref="P299:R299"/>
    <mergeCell ref="S299:U299"/>
    <mergeCell ref="V299:X299"/>
    <mergeCell ref="Y299:AA299"/>
    <mergeCell ref="AB299:AD299"/>
    <mergeCell ref="AE299:AG299"/>
    <mergeCell ref="AE302:AG302"/>
    <mergeCell ref="AH302:AJ302"/>
    <mergeCell ref="D303:K303"/>
    <mergeCell ref="M303:O303"/>
    <mergeCell ref="P303:R303"/>
    <mergeCell ref="S303:U303"/>
    <mergeCell ref="V303:X303"/>
    <mergeCell ref="Y303:AA303"/>
    <mergeCell ref="AB303:AD303"/>
    <mergeCell ref="AE303:AG303"/>
    <mergeCell ref="AB301:AD301"/>
    <mergeCell ref="AE301:AG301"/>
    <mergeCell ref="AH301:AJ301"/>
    <mergeCell ref="D302:K302"/>
    <mergeCell ref="M302:O302"/>
    <mergeCell ref="P302:R302"/>
    <mergeCell ref="S302:U302"/>
    <mergeCell ref="V302:X302"/>
    <mergeCell ref="Y302:AA302"/>
    <mergeCell ref="AB302:AD302"/>
    <mergeCell ref="D301:K301"/>
    <mergeCell ref="M301:O301"/>
    <mergeCell ref="P301:R301"/>
    <mergeCell ref="S301:U301"/>
    <mergeCell ref="V301:X301"/>
    <mergeCell ref="Y301:AA301"/>
    <mergeCell ref="AB305:AD305"/>
    <mergeCell ref="AE305:AG305"/>
    <mergeCell ref="AH305:AJ305"/>
    <mergeCell ref="D306:K306"/>
    <mergeCell ref="M306:O306"/>
    <mergeCell ref="P306:R306"/>
    <mergeCell ref="S306:U306"/>
    <mergeCell ref="V306:X306"/>
    <mergeCell ref="Y306:AA306"/>
    <mergeCell ref="AB306:AD306"/>
    <mergeCell ref="D305:K305"/>
    <mergeCell ref="M305:O305"/>
    <mergeCell ref="P305:R305"/>
    <mergeCell ref="S305:U305"/>
    <mergeCell ref="V305:X305"/>
    <mergeCell ref="Y305:AA305"/>
    <mergeCell ref="AH303:AJ303"/>
    <mergeCell ref="D304:K304"/>
    <mergeCell ref="M304:O304"/>
    <mergeCell ref="P304:R304"/>
    <mergeCell ref="S304:U304"/>
    <mergeCell ref="V304:X304"/>
    <mergeCell ref="Y304:AA304"/>
    <mergeCell ref="AB304:AD304"/>
    <mergeCell ref="AE304:AG304"/>
    <mergeCell ref="AH304:AJ304"/>
    <mergeCell ref="AH307:AJ307"/>
    <mergeCell ref="D308:K308"/>
    <mergeCell ref="M308:O308"/>
    <mergeCell ref="P308:R308"/>
    <mergeCell ref="S308:U308"/>
    <mergeCell ref="V308:X308"/>
    <mergeCell ref="Y308:AA308"/>
    <mergeCell ref="AB308:AD308"/>
    <mergeCell ref="AE308:AG308"/>
    <mergeCell ref="AH308:AJ308"/>
    <mergeCell ref="AE306:AG306"/>
    <mergeCell ref="AH306:AJ306"/>
    <mergeCell ref="D307:K307"/>
    <mergeCell ref="M307:O307"/>
    <mergeCell ref="P307:R307"/>
    <mergeCell ref="S307:U307"/>
    <mergeCell ref="V307:X307"/>
    <mergeCell ref="Y307:AA307"/>
    <mergeCell ref="AB307:AD307"/>
    <mergeCell ref="AE307:AG307"/>
    <mergeCell ref="AE310:AG310"/>
    <mergeCell ref="AH310:AJ310"/>
    <mergeCell ref="D311:K311"/>
    <mergeCell ref="M311:O311"/>
    <mergeCell ref="P311:R311"/>
    <mergeCell ref="S311:U311"/>
    <mergeCell ref="V311:X311"/>
    <mergeCell ref="Y311:AA311"/>
    <mergeCell ref="AB311:AD311"/>
    <mergeCell ref="AE311:AG311"/>
    <mergeCell ref="AB309:AD309"/>
    <mergeCell ref="AE309:AG309"/>
    <mergeCell ref="AH309:AJ309"/>
    <mergeCell ref="D310:K310"/>
    <mergeCell ref="M310:O310"/>
    <mergeCell ref="P310:R310"/>
    <mergeCell ref="S310:U310"/>
    <mergeCell ref="V310:X310"/>
    <mergeCell ref="Y310:AA310"/>
    <mergeCell ref="AB310:AD310"/>
    <mergeCell ref="D309:K309"/>
    <mergeCell ref="M309:O309"/>
    <mergeCell ref="P309:R309"/>
    <mergeCell ref="S309:U309"/>
    <mergeCell ref="V309:X309"/>
    <mergeCell ref="Y309:AA309"/>
    <mergeCell ref="AB313:AD313"/>
    <mergeCell ref="AE313:AG313"/>
    <mergeCell ref="AH313:AJ313"/>
    <mergeCell ref="D314:K314"/>
    <mergeCell ref="M314:O314"/>
    <mergeCell ref="P314:R314"/>
    <mergeCell ref="S314:U314"/>
    <mergeCell ref="V314:X314"/>
    <mergeCell ref="Y314:AA314"/>
    <mergeCell ref="AB314:AD314"/>
    <mergeCell ref="D313:K313"/>
    <mergeCell ref="M313:O313"/>
    <mergeCell ref="P313:R313"/>
    <mergeCell ref="S313:U313"/>
    <mergeCell ref="V313:X313"/>
    <mergeCell ref="Y313:AA313"/>
    <mergeCell ref="AH311:AJ311"/>
    <mergeCell ref="D312:K312"/>
    <mergeCell ref="M312:O312"/>
    <mergeCell ref="P312:R312"/>
    <mergeCell ref="S312:U312"/>
    <mergeCell ref="V312:X312"/>
    <mergeCell ref="Y312:AA312"/>
    <mergeCell ref="AB312:AD312"/>
    <mergeCell ref="AE312:AG312"/>
    <mergeCell ref="AH312:AJ312"/>
    <mergeCell ref="AH315:AJ315"/>
    <mergeCell ref="D316:K316"/>
    <mergeCell ref="M316:O316"/>
    <mergeCell ref="P316:R316"/>
    <mergeCell ref="S316:U316"/>
    <mergeCell ref="V316:X316"/>
    <mergeCell ref="Y316:AA316"/>
    <mergeCell ref="AB316:AD316"/>
    <mergeCell ref="AE316:AG316"/>
    <mergeCell ref="AH316:AJ316"/>
    <mergeCell ref="AE314:AG314"/>
    <mergeCell ref="AH314:AJ314"/>
    <mergeCell ref="D315:K315"/>
    <mergeCell ref="M315:O315"/>
    <mergeCell ref="P315:R315"/>
    <mergeCell ref="S315:U315"/>
    <mergeCell ref="V315:X315"/>
    <mergeCell ref="Y315:AA315"/>
    <mergeCell ref="AB315:AD315"/>
    <mergeCell ref="AE315:AG315"/>
    <mergeCell ref="AE318:AG318"/>
    <mergeCell ref="AH318:AJ318"/>
    <mergeCell ref="D319:K319"/>
    <mergeCell ref="M319:O319"/>
    <mergeCell ref="P319:R319"/>
    <mergeCell ref="S319:U319"/>
    <mergeCell ref="V319:X319"/>
    <mergeCell ref="Y319:AA319"/>
    <mergeCell ref="AB319:AD319"/>
    <mergeCell ref="AE319:AG319"/>
    <mergeCell ref="AB317:AD317"/>
    <mergeCell ref="AE317:AG317"/>
    <mergeCell ref="AH317:AJ317"/>
    <mergeCell ref="D318:K318"/>
    <mergeCell ref="M318:O318"/>
    <mergeCell ref="P318:R318"/>
    <mergeCell ref="S318:U318"/>
    <mergeCell ref="V318:X318"/>
    <mergeCell ref="Y318:AA318"/>
    <mergeCell ref="AB318:AD318"/>
    <mergeCell ref="D317:K317"/>
    <mergeCell ref="M317:O317"/>
    <mergeCell ref="P317:R317"/>
    <mergeCell ref="S317:U317"/>
    <mergeCell ref="V317:X317"/>
    <mergeCell ref="Y317:AA317"/>
    <mergeCell ref="AB321:AD321"/>
    <mergeCell ref="AE321:AG321"/>
    <mergeCell ref="AH321:AJ321"/>
    <mergeCell ref="D322:K322"/>
    <mergeCell ref="M322:O322"/>
    <mergeCell ref="P322:R322"/>
    <mergeCell ref="S322:U322"/>
    <mergeCell ref="V322:X322"/>
    <mergeCell ref="Y322:AA322"/>
    <mergeCell ref="AB322:AD322"/>
    <mergeCell ref="D321:K321"/>
    <mergeCell ref="M321:O321"/>
    <mergeCell ref="P321:R321"/>
    <mergeCell ref="S321:U321"/>
    <mergeCell ref="V321:X321"/>
    <mergeCell ref="Y321:AA321"/>
    <mergeCell ref="AH319:AJ319"/>
    <mergeCell ref="D320:K320"/>
    <mergeCell ref="M320:O320"/>
    <mergeCell ref="P320:R320"/>
    <mergeCell ref="S320:U320"/>
    <mergeCell ref="V320:X320"/>
    <mergeCell ref="Y320:AA320"/>
    <mergeCell ref="AB320:AD320"/>
    <mergeCell ref="AE320:AG320"/>
    <mergeCell ref="AH320:AJ320"/>
    <mergeCell ref="AH323:AJ323"/>
    <mergeCell ref="D324:K324"/>
    <mergeCell ref="M324:O324"/>
    <mergeCell ref="P324:R324"/>
    <mergeCell ref="S324:U324"/>
    <mergeCell ref="V324:X324"/>
    <mergeCell ref="Y324:AA324"/>
    <mergeCell ref="AB324:AD324"/>
    <mergeCell ref="AE324:AG324"/>
    <mergeCell ref="AH324:AJ324"/>
    <mergeCell ref="AE322:AG322"/>
    <mergeCell ref="AH322:AJ322"/>
    <mergeCell ref="D323:K323"/>
    <mergeCell ref="M323:O323"/>
    <mergeCell ref="P323:R323"/>
    <mergeCell ref="S323:U323"/>
    <mergeCell ref="V323:X323"/>
    <mergeCell ref="Y323:AA323"/>
    <mergeCell ref="AB323:AD323"/>
    <mergeCell ref="AE323:AG323"/>
    <mergeCell ref="AE326:AG326"/>
    <mergeCell ref="AH326:AJ326"/>
    <mergeCell ref="D327:K327"/>
    <mergeCell ref="M327:O327"/>
    <mergeCell ref="P327:R327"/>
    <mergeCell ref="S327:U327"/>
    <mergeCell ref="V327:X327"/>
    <mergeCell ref="Y327:AA327"/>
    <mergeCell ref="AB327:AD327"/>
    <mergeCell ref="AE327:AG327"/>
    <mergeCell ref="AB325:AD325"/>
    <mergeCell ref="AE325:AG325"/>
    <mergeCell ref="AH325:AJ325"/>
    <mergeCell ref="D326:K326"/>
    <mergeCell ref="M326:O326"/>
    <mergeCell ref="P326:R326"/>
    <mergeCell ref="S326:U326"/>
    <mergeCell ref="V326:X326"/>
    <mergeCell ref="Y326:AA326"/>
    <mergeCell ref="AB326:AD326"/>
    <mergeCell ref="D325:K325"/>
    <mergeCell ref="M325:O325"/>
    <mergeCell ref="P325:R325"/>
    <mergeCell ref="S325:U325"/>
    <mergeCell ref="V325:X325"/>
    <mergeCell ref="Y325:AA325"/>
    <mergeCell ref="AB329:AD329"/>
    <mergeCell ref="AE329:AG329"/>
    <mergeCell ref="AH329:AJ329"/>
    <mergeCell ref="D330:K330"/>
    <mergeCell ref="M330:O330"/>
    <mergeCell ref="P330:R330"/>
    <mergeCell ref="S330:U330"/>
    <mergeCell ref="V330:X330"/>
    <mergeCell ref="Y330:AA330"/>
    <mergeCell ref="AB330:AD330"/>
    <mergeCell ref="D329:K329"/>
    <mergeCell ref="M329:O329"/>
    <mergeCell ref="P329:R329"/>
    <mergeCell ref="S329:U329"/>
    <mergeCell ref="V329:X329"/>
    <mergeCell ref="Y329:AA329"/>
    <mergeCell ref="AH327:AJ327"/>
    <mergeCell ref="D328:K328"/>
    <mergeCell ref="M328:O328"/>
    <mergeCell ref="P328:R328"/>
    <mergeCell ref="S328:U328"/>
    <mergeCell ref="V328:X328"/>
    <mergeCell ref="Y328:AA328"/>
    <mergeCell ref="AB328:AD328"/>
    <mergeCell ref="AE328:AG328"/>
    <mergeCell ref="AH328:AJ328"/>
    <mergeCell ref="AH331:AJ331"/>
    <mergeCell ref="D332:K332"/>
    <mergeCell ref="M332:O332"/>
    <mergeCell ref="P332:R332"/>
    <mergeCell ref="S332:U332"/>
    <mergeCell ref="V332:X332"/>
    <mergeCell ref="Y332:AA332"/>
    <mergeCell ref="AB332:AD332"/>
    <mergeCell ref="AE332:AG332"/>
    <mergeCell ref="AH332:AJ332"/>
    <mergeCell ref="AE330:AG330"/>
    <mergeCell ref="AH330:AJ330"/>
    <mergeCell ref="D331:K331"/>
    <mergeCell ref="M331:O331"/>
    <mergeCell ref="P331:R331"/>
    <mergeCell ref="S331:U331"/>
    <mergeCell ref="V331:X331"/>
    <mergeCell ref="Y331:AA331"/>
    <mergeCell ref="AB331:AD331"/>
    <mergeCell ref="AE331:AG331"/>
    <mergeCell ref="AE334:AG334"/>
    <mergeCell ref="AH334:AJ334"/>
    <mergeCell ref="D335:K335"/>
    <mergeCell ref="M335:O335"/>
    <mergeCell ref="P335:R335"/>
    <mergeCell ref="S335:U335"/>
    <mergeCell ref="V335:X335"/>
    <mergeCell ref="Y335:AA335"/>
    <mergeCell ref="AB335:AD335"/>
    <mergeCell ref="AE335:AG335"/>
    <mergeCell ref="AB333:AD333"/>
    <mergeCell ref="AE333:AG333"/>
    <mergeCell ref="AH333:AJ333"/>
    <mergeCell ref="D334:K334"/>
    <mergeCell ref="M334:O334"/>
    <mergeCell ref="P334:R334"/>
    <mergeCell ref="S334:U334"/>
    <mergeCell ref="V334:X334"/>
    <mergeCell ref="Y334:AA334"/>
    <mergeCell ref="AB334:AD334"/>
    <mergeCell ref="D333:K333"/>
    <mergeCell ref="M333:O333"/>
    <mergeCell ref="P333:R333"/>
    <mergeCell ref="S333:U333"/>
    <mergeCell ref="V333:X333"/>
    <mergeCell ref="Y333:AA333"/>
    <mergeCell ref="AB337:AD337"/>
    <mergeCell ref="AE337:AG337"/>
    <mergeCell ref="AH337:AJ337"/>
    <mergeCell ref="D338:K338"/>
    <mergeCell ref="M338:O338"/>
    <mergeCell ref="P338:R338"/>
    <mergeCell ref="S338:U338"/>
    <mergeCell ref="V338:X338"/>
    <mergeCell ref="Y338:AA338"/>
    <mergeCell ref="AB338:AD338"/>
    <mergeCell ref="D337:K337"/>
    <mergeCell ref="M337:O337"/>
    <mergeCell ref="P337:R337"/>
    <mergeCell ref="S337:U337"/>
    <mergeCell ref="V337:X337"/>
    <mergeCell ref="Y337:AA337"/>
    <mergeCell ref="AH335:AJ335"/>
    <mergeCell ref="D336:K336"/>
    <mergeCell ref="M336:O336"/>
    <mergeCell ref="P336:R336"/>
    <mergeCell ref="S336:U336"/>
    <mergeCell ref="V336:X336"/>
    <mergeCell ref="Y336:AA336"/>
    <mergeCell ref="AB336:AD336"/>
    <mergeCell ref="AE336:AG336"/>
    <mergeCell ref="AH336:AJ336"/>
    <mergeCell ref="AH339:AJ339"/>
    <mergeCell ref="D340:K340"/>
    <mergeCell ref="M340:O340"/>
    <mergeCell ref="P340:R340"/>
    <mergeCell ref="S340:U340"/>
    <mergeCell ref="V340:X340"/>
    <mergeCell ref="Y340:AA340"/>
    <mergeCell ref="AB340:AD340"/>
    <mergeCell ref="AE340:AG340"/>
    <mergeCell ref="AH340:AJ340"/>
    <mergeCell ref="AE338:AG338"/>
    <mergeCell ref="AH338:AJ338"/>
    <mergeCell ref="D339:K339"/>
    <mergeCell ref="M339:O339"/>
    <mergeCell ref="P339:R339"/>
    <mergeCell ref="S339:U339"/>
    <mergeCell ref="V339:X339"/>
    <mergeCell ref="Y339:AA339"/>
    <mergeCell ref="AB339:AD339"/>
    <mergeCell ref="AE339:AG339"/>
    <mergeCell ref="AE342:AG342"/>
    <mergeCell ref="AH342:AJ342"/>
    <mergeCell ref="D343:K343"/>
    <mergeCell ref="M343:O343"/>
    <mergeCell ref="P343:R343"/>
    <mergeCell ref="S343:U343"/>
    <mergeCell ref="V343:X343"/>
    <mergeCell ref="Y343:AA343"/>
    <mergeCell ref="AB343:AD343"/>
    <mergeCell ref="AE343:AG343"/>
    <mergeCell ref="AB341:AD341"/>
    <mergeCell ref="AE341:AG341"/>
    <mergeCell ref="AH341:AJ341"/>
    <mergeCell ref="D342:K342"/>
    <mergeCell ref="M342:O342"/>
    <mergeCell ref="P342:R342"/>
    <mergeCell ref="S342:U342"/>
    <mergeCell ref="V342:X342"/>
    <mergeCell ref="Y342:AA342"/>
    <mergeCell ref="AB342:AD342"/>
    <mergeCell ref="D341:K341"/>
    <mergeCell ref="M341:O341"/>
    <mergeCell ref="P341:R341"/>
    <mergeCell ref="S341:U341"/>
    <mergeCell ref="V341:X341"/>
    <mergeCell ref="Y341:AA341"/>
    <mergeCell ref="AB345:AD345"/>
    <mergeCell ref="AE345:AG345"/>
    <mergeCell ref="AH345:AJ345"/>
    <mergeCell ref="D346:K346"/>
    <mergeCell ref="M346:O346"/>
    <mergeCell ref="P346:R346"/>
    <mergeCell ref="S346:U346"/>
    <mergeCell ref="V346:X346"/>
    <mergeCell ref="Y346:AA346"/>
    <mergeCell ref="AB346:AD346"/>
    <mergeCell ref="D345:K345"/>
    <mergeCell ref="M345:O345"/>
    <mergeCell ref="P345:R345"/>
    <mergeCell ref="S345:U345"/>
    <mergeCell ref="V345:X345"/>
    <mergeCell ref="Y345:AA345"/>
    <mergeCell ref="AH343:AJ343"/>
    <mergeCell ref="D344:K344"/>
    <mergeCell ref="M344:O344"/>
    <mergeCell ref="P344:R344"/>
    <mergeCell ref="S344:U344"/>
    <mergeCell ref="V344:X344"/>
    <mergeCell ref="Y344:AA344"/>
    <mergeCell ref="AB344:AD344"/>
    <mergeCell ref="AE344:AG344"/>
    <mergeCell ref="AH344:AJ344"/>
    <mergeCell ref="AH347:AJ347"/>
    <mergeCell ref="D348:K348"/>
    <mergeCell ref="M348:O348"/>
    <mergeCell ref="P348:R348"/>
    <mergeCell ref="S348:U348"/>
    <mergeCell ref="V348:X348"/>
    <mergeCell ref="Y348:AA348"/>
    <mergeCell ref="AB348:AD348"/>
    <mergeCell ref="AE348:AG348"/>
    <mergeCell ref="AH348:AJ348"/>
    <mergeCell ref="AE346:AG346"/>
    <mergeCell ref="AH346:AJ346"/>
    <mergeCell ref="D347:K347"/>
    <mergeCell ref="M347:O347"/>
    <mergeCell ref="P347:R347"/>
    <mergeCell ref="S347:U347"/>
    <mergeCell ref="V347:X347"/>
    <mergeCell ref="Y347:AA347"/>
    <mergeCell ref="AB347:AD347"/>
    <mergeCell ref="AE347:AG347"/>
    <mergeCell ref="AE350:AG350"/>
    <mergeCell ref="AH350:AJ350"/>
    <mergeCell ref="D351:K351"/>
    <mergeCell ref="M351:O351"/>
    <mergeCell ref="P351:R351"/>
    <mergeCell ref="S351:U351"/>
    <mergeCell ref="V351:X351"/>
    <mergeCell ref="Y351:AA351"/>
    <mergeCell ref="AB351:AD351"/>
    <mergeCell ref="AE351:AG351"/>
    <mergeCell ref="AB349:AD349"/>
    <mergeCell ref="AE349:AG349"/>
    <mergeCell ref="AH349:AJ349"/>
    <mergeCell ref="D350:K350"/>
    <mergeCell ref="M350:O350"/>
    <mergeCell ref="P350:R350"/>
    <mergeCell ref="S350:U350"/>
    <mergeCell ref="V350:X350"/>
    <mergeCell ref="Y350:AA350"/>
    <mergeCell ref="AB350:AD350"/>
    <mergeCell ref="D349:K349"/>
    <mergeCell ref="M349:O349"/>
    <mergeCell ref="P349:R349"/>
    <mergeCell ref="S349:U349"/>
    <mergeCell ref="V349:X349"/>
    <mergeCell ref="Y349:AA349"/>
    <mergeCell ref="AB353:AD353"/>
    <mergeCell ref="AE353:AG353"/>
    <mergeCell ref="AH353:AJ353"/>
    <mergeCell ref="D354:K354"/>
    <mergeCell ref="M354:O354"/>
    <mergeCell ref="P354:R354"/>
    <mergeCell ref="S354:U354"/>
    <mergeCell ref="V354:X354"/>
    <mergeCell ref="Y354:AA354"/>
    <mergeCell ref="AB354:AD354"/>
    <mergeCell ref="D353:K353"/>
    <mergeCell ref="M353:O353"/>
    <mergeCell ref="P353:R353"/>
    <mergeCell ref="S353:U353"/>
    <mergeCell ref="V353:X353"/>
    <mergeCell ref="Y353:AA353"/>
    <mergeCell ref="AH351:AJ351"/>
    <mergeCell ref="D352:K352"/>
    <mergeCell ref="M352:O352"/>
    <mergeCell ref="P352:R352"/>
    <mergeCell ref="S352:U352"/>
    <mergeCell ref="V352:X352"/>
    <mergeCell ref="Y352:AA352"/>
    <mergeCell ref="AB352:AD352"/>
    <mergeCell ref="AE352:AG352"/>
    <mergeCell ref="AH352:AJ352"/>
    <mergeCell ref="AH355:AJ355"/>
    <mergeCell ref="D356:K356"/>
    <mergeCell ref="M356:O356"/>
    <mergeCell ref="P356:R356"/>
    <mergeCell ref="S356:U356"/>
    <mergeCell ref="V356:X356"/>
    <mergeCell ref="Y356:AA356"/>
    <mergeCell ref="AB356:AD356"/>
    <mergeCell ref="AE356:AG356"/>
    <mergeCell ref="AH356:AJ356"/>
    <mergeCell ref="AE354:AG354"/>
    <mergeCell ref="AH354:AJ354"/>
    <mergeCell ref="D355:K355"/>
    <mergeCell ref="M355:O355"/>
    <mergeCell ref="P355:R355"/>
    <mergeCell ref="S355:U355"/>
    <mergeCell ref="V355:X355"/>
    <mergeCell ref="Y355:AA355"/>
    <mergeCell ref="AB355:AD355"/>
    <mergeCell ref="AE355:AG355"/>
    <mergeCell ref="AE358:AG358"/>
    <mergeCell ref="AH358:AJ358"/>
    <mergeCell ref="D359:K359"/>
    <mergeCell ref="M359:O359"/>
    <mergeCell ref="P359:R359"/>
    <mergeCell ref="S359:U359"/>
    <mergeCell ref="V359:X359"/>
    <mergeCell ref="Y359:AA359"/>
    <mergeCell ref="AB359:AD359"/>
    <mergeCell ref="AE359:AG359"/>
    <mergeCell ref="AB357:AD357"/>
    <mergeCell ref="AE357:AG357"/>
    <mergeCell ref="AH357:AJ357"/>
    <mergeCell ref="D358:K358"/>
    <mergeCell ref="M358:O358"/>
    <mergeCell ref="P358:R358"/>
    <mergeCell ref="S358:U358"/>
    <mergeCell ref="V358:X358"/>
    <mergeCell ref="Y358:AA358"/>
    <mergeCell ref="AB358:AD358"/>
    <mergeCell ref="D357:K357"/>
    <mergeCell ref="M357:O357"/>
    <mergeCell ref="P357:R357"/>
    <mergeCell ref="S357:U357"/>
    <mergeCell ref="V357:X357"/>
    <mergeCell ref="Y357:AA357"/>
    <mergeCell ref="AB361:AD361"/>
    <mergeCell ref="AE361:AG361"/>
    <mergeCell ref="AH361:AJ361"/>
    <mergeCell ref="D362:K362"/>
    <mergeCell ref="M362:O362"/>
    <mergeCell ref="P362:R362"/>
    <mergeCell ref="S362:U362"/>
    <mergeCell ref="V362:X362"/>
    <mergeCell ref="Y362:AA362"/>
    <mergeCell ref="AB362:AD362"/>
    <mergeCell ref="D361:K361"/>
    <mergeCell ref="M361:O361"/>
    <mergeCell ref="P361:R361"/>
    <mergeCell ref="S361:U361"/>
    <mergeCell ref="V361:X361"/>
    <mergeCell ref="Y361:AA361"/>
    <mergeCell ref="AH359:AJ359"/>
    <mergeCell ref="D360:K360"/>
    <mergeCell ref="M360:O360"/>
    <mergeCell ref="P360:R360"/>
    <mergeCell ref="S360:U360"/>
    <mergeCell ref="V360:X360"/>
    <mergeCell ref="Y360:AA360"/>
    <mergeCell ref="AB360:AD360"/>
    <mergeCell ref="AE360:AG360"/>
    <mergeCell ref="AH360:AJ360"/>
    <mergeCell ref="V365:X365"/>
    <mergeCell ref="Y365:AA365"/>
    <mergeCell ref="AH363:AJ363"/>
    <mergeCell ref="D364:K364"/>
    <mergeCell ref="M364:O364"/>
    <mergeCell ref="P364:R364"/>
    <mergeCell ref="S364:U364"/>
    <mergeCell ref="V364:X364"/>
    <mergeCell ref="Y364:AA364"/>
    <mergeCell ref="AB364:AD364"/>
    <mergeCell ref="AE364:AG364"/>
    <mergeCell ref="AH364:AJ364"/>
    <mergeCell ref="AE362:AG362"/>
    <mergeCell ref="AH362:AJ362"/>
    <mergeCell ref="D363:K363"/>
    <mergeCell ref="M363:O363"/>
    <mergeCell ref="P363:R363"/>
    <mergeCell ref="S363:U363"/>
    <mergeCell ref="V363:X363"/>
    <mergeCell ref="Y363:AA363"/>
    <mergeCell ref="AB363:AD363"/>
    <mergeCell ref="AE363:AG363"/>
    <mergeCell ref="Y24:AB24"/>
    <mergeCell ref="AC24:AF24"/>
    <mergeCell ref="AG24:AJ24"/>
    <mergeCell ref="D369:K369"/>
    <mergeCell ref="M369:O369"/>
    <mergeCell ref="P369:R369"/>
    <mergeCell ref="S369:U369"/>
    <mergeCell ref="V369:X369"/>
    <mergeCell ref="Y369:AA369"/>
    <mergeCell ref="AH367:AJ367"/>
    <mergeCell ref="D368:K368"/>
    <mergeCell ref="M368:O368"/>
    <mergeCell ref="P368:R368"/>
    <mergeCell ref="S368:U368"/>
    <mergeCell ref="V368:X368"/>
    <mergeCell ref="Y368:AA368"/>
    <mergeCell ref="AB368:AD368"/>
    <mergeCell ref="AE368:AG368"/>
    <mergeCell ref="AH368:AJ368"/>
    <mergeCell ref="AE366:AG366"/>
    <mergeCell ref="AH366:AJ366"/>
    <mergeCell ref="D367:K367"/>
    <mergeCell ref="M367:O367"/>
    <mergeCell ref="P367:R367"/>
    <mergeCell ref="S367:U367"/>
    <mergeCell ref="V367:X367"/>
    <mergeCell ref="Y367:AA367"/>
    <mergeCell ref="AB367:AD367"/>
    <mergeCell ref="AG25:AJ25"/>
    <mergeCell ref="D26:L26"/>
    <mergeCell ref="M26:P26"/>
    <mergeCell ref="Q26:T26"/>
    <mergeCell ref="U26:X26"/>
    <mergeCell ref="Y26:AB26"/>
    <mergeCell ref="AC26:AF26"/>
    <mergeCell ref="AG26:AJ26"/>
    <mergeCell ref="D25:L25"/>
    <mergeCell ref="M25:P25"/>
    <mergeCell ref="Q25:T25"/>
    <mergeCell ref="U25:X25"/>
    <mergeCell ref="Y25:AB25"/>
    <mergeCell ref="AC25:AF25"/>
    <mergeCell ref="AB369:AD369"/>
    <mergeCell ref="AE369:AG369"/>
    <mergeCell ref="AH369:AJ369"/>
    <mergeCell ref="AE367:AG367"/>
    <mergeCell ref="AB365:AD365"/>
    <mergeCell ref="AE365:AG365"/>
    <mergeCell ref="AH365:AJ365"/>
    <mergeCell ref="D366:K366"/>
    <mergeCell ref="M366:O366"/>
    <mergeCell ref="P366:R366"/>
    <mergeCell ref="S366:U366"/>
    <mergeCell ref="V366:X366"/>
    <mergeCell ref="Y366:AA366"/>
    <mergeCell ref="AB366:AD366"/>
    <mergeCell ref="D365:K365"/>
    <mergeCell ref="M365:O365"/>
    <mergeCell ref="P365:R365"/>
    <mergeCell ref="S365:U365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Y29:AB29"/>
    <mergeCell ref="AC29:AF29"/>
    <mergeCell ref="AG27:AJ27"/>
    <mergeCell ref="D28:L28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U39:X39"/>
    <mergeCell ref="Y39:AB39"/>
    <mergeCell ref="AC39:AF39"/>
    <mergeCell ref="AG39:AJ39"/>
    <mergeCell ref="D40:L40"/>
    <mergeCell ref="M40:P40"/>
    <mergeCell ref="Q40:T40"/>
    <mergeCell ref="U40:X40"/>
    <mergeCell ref="Y40:AB40"/>
    <mergeCell ref="AC40:AF40"/>
    <mergeCell ref="D39:L39"/>
    <mergeCell ref="M39:P39"/>
    <mergeCell ref="Q39:T39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53:AJ53"/>
    <mergeCell ref="D54:L54"/>
    <mergeCell ref="M54:P54"/>
    <mergeCell ref="Q54:T54"/>
    <mergeCell ref="U54:X54"/>
    <mergeCell ref="Y54:AB54"/>
    <mergeCell ref="AC54:AF54"/>
    <mergeCell ref="AG54:AJ54"/>
    <mergeCell ref="D53:L53"/>
    <mergeCell ref="M53:P53"/>
    <mergeCell ref="Q53:T53"/>
    <mergeCell ref="U53:X53"/>
    <mergeCell ref="Y53:AB53"/>
    <mergeCell ref="AC53:AF53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57:AJ57"/>
    <mergeCell ref="D58:L58"/>
    <mergeCell ref="M58:P58"/>
    <mergeCell ref="Q58:T58"/>
    <mergeCell ref="U58:X58"/>
    <mergeCell ref="Y58:AB58"/>
    <mergeCell ref="AC58:AF58"/>
    <mergeCell ref="AG58:AJ58"/>
    <mergeCell ref="D57:L57"/>
    <mergeCell ref="M57:P57"/>
    <mergeCell ref="Q57:T57"/>
    <mergeCell ref="U57:X57"/>
    <mergeCell ref="Y57:AB57"/>
    <mergeCell ref="AC57:AF57"/>
    <mergeCell ref="AG55:AJ55"/>
    <mergeCell ref="D56:L56"/>
    <mergeCell ref="M56:P56"/>
    <mergeCell ref="Q56:T56"/>
    <mergeCell ref="U56:X56"/>
    <mergeCell ref="Y56:AB56"/>
    <mergeCell ref="AC56:AF56"/>
    <mergeCell ref="AG56:AJ56"/>
    <mergeCell ref="D55:L55"/>
    <mergeCell ref="M55:P55"/>
    <mergeCell ref="Q55:T55"/>
    <mergeCell ref="U55:X55"/>
    <mergeCell ref="Y55:AB55"/>
    <mergeCell ref="AC55:AF55"/>
    <mergeCell ref="AG61:AJ61"/>
    <mergeCell ref="D62:L62"/>
    <mergeCell ref="M62:P62"/>
    <mergeCell ref="Q62:T62"/>
    <mergeCell ref="U62:X62"/>
    <mergeCell ref="Y62:AB62"/>
    <mergeCell ref="AC62:AF62"/>
    <mergeCell ref="AG62:AJ62"/>
    <mergeCell ref="D61:L61"/>
    <mergeCell ref="M61:P61"/>
    <mergeCell ref="Q61:T61"/>
    <mergeCell ref="U61:X61"/>
    <mergeCell ref="Y61:AB61"/>
    <mergeCell ref="AC61:AF61"/>
    <mergeCell ref="AG59:AJ59"/>
    <mergeCell ref="D60:L60"/>
    <mergeCell ref="M60:P60"/>
    <mergeCell ref="Q60:T60"/>
    <mergeCell ref="U60:X60"/>
    <mergeCell ref="Y60:AB60"/>
    <mergeCell ref="AC60:AF60"/>
    <mergeCell ref="AG60:AJ60"/>
    <mergeCell ref="D59:L59"/>
    <mergeCell ref="M59:P59"/>
    <mergeCell ref="Q59:T59"/>
    <mergeCell ref="U59:X59"/>
    <mergeCell ref="Y59:AB59"/>
    <mergeCell ref="AC59:AF59"/>
    <mergeCell ref="AG65:AJ65"/>
    <mergeCell ref="D66:L66"/>
    <mergeCell ref="M66:P66"/>
    <mergeCell ref="Q66:T66"/>
    <mergeCell ref="U66:X66"/>
    <mergeCell ref="Y66:AB66"/>
    <mergeCell ref="AC66:AF66"/>
    <mergeCell ref="AG66:AJ66"/>
    <mergeCell ref="D65:L65"/>
    <mergeCell ref="M65:P65"/>
    <mergeCell ref="Q65:T65"/>
    <mergeCell ref="U65:X65"/>
    <mergeCell ref="Y65:AB65"/>
    <mergeCell ref="AC65:AF65"/>
    <mergeCell ref="AG63:AJ63"/>
    <mergeCell ref="D64:L64"/>
    <mergeCell ref="M64:P64"/>
    <mergeCell ref="Q64:T64"/>
    <mergeCell ref="U64:X64"/>
    <mergeCell ref="Y64:AB64"/>
    <mergeCell ref="AC64:AF64"/>
    <mergeCell ref="AG64:AJ64"/>
    <mergeCell ref="D63:L63"/>
    <mergeCell ref="M63:P63"/>
    <mergeCell ref="Q63:T63"/>
    <mergeCell ref="U63:X63"/>
    <mergeCell ref="Y63:AB63"/>
    <mergeCell ref="AC63:AF63"/>
    <mergeCell ref="AG69:AJ69"/>
    <mergeCell ref="D70:L70"/>
    <mergeCell ref="M70:P70"/>
    <mergeCell ref="Q70:T70"/>
    <mergeCell ref="U70:X70"/>
    <mergeCell ref="Y70:AB70"/>
    <mergeCell ref="AC70:AF70"/>
    <mergeCell ref="AG70:AJ70"/>
    <mergeCell ref="D69:L69"/>
    <mergeCell ref="M69:P69"/>
    <mergeCell ref="Q69:T69"/>
    <mergeCell ref="U69:X69"/>
    <mergeCell ref="Y69:AB69"/>
    <mergeCell ref="AC69:AF69"/>
    <mergeCell ref="AG67:AJ67"/>
    <mergeCell ref="D68:L68"/>
    <mergeCell ref="M68:P68"/>
    <mergeCell ref="Q68:T68"/>
    <mergeCell ref="U68:X68"/>
    <mergeCell ref="Y68:AB68"/>
    <mergeCell ref="AC68:AF68"/>
    <mergeCell ref="AG68:AJ68"/>
    <mergeCell ref="D67:L67"/>
    <mergeCell ref="M67:P67"/>
    <mergeCell ref="Q67:T67"/>
    <mergeCell ref="U67:X67"/>
    <mergeCell ref="Y67:AB67"/>
    <mergeCell ref="AC67:AF67"/>
    <mergeCell ref="AG73:AJ73"/>
    <mergeCell ref="D74:L74"/>
    <mergeCell ref="M74:P74"/>
    <mergeCell ref="Q74:T74"/>
    <mergeCell ref="U74:X74"/>
    <mergeCell ref="Y74:AB74"/>
    <mergeCell ref="AC74:AF74"/>
    <mergeCell ref="AG74:AJ74"/>
    <mergeCell ref="D73:L73"/>
    <mergeCell ref="M73:P73"/>
    <mergeCell ref="Q73:T73"/>
    <mergeCell ref="U73:X73"/>
    <mergeCell ref="Y73:AB73"/>
    <mergeCell ref="AC73:AF73"/>
    <mergeCell ref="AG71:AJ71"/>
    <mergeCell ref="D72:L72"/>
    <mergeCell ref="M72:P72"/>
    <mergeCell ref="Q72:T72"/>
    <mergeCell ref="U72:X72"/>
    <mergeCell ref="Y72:AB72"/>
    <mergeCell ref="AC72:AF72"/>
    <mergeCell ref="AG72:AJ72"/>
    <mergeCell ref="D71:L71"/>
    <mergeCell ref="M71:P71"/>
    <mergeCell ref="Q71:T71"/>
    <mergeCell ref="U71:X71"/>
    <mergeCell ref="Y71:AB71"/>
    <mergeCell ref="AC71:AF71"/>
    <mergeCell ref="AG77:AJ77"/>
    <mergeCell ref="D78:L78"/>
    <mergeCell ref="M78:P78"/>
    <mergeCell ref="Q78:T78"/>
    <mergeCell ref="U78:X78"/>
    <mergeCell ref="Y78:AB78"/>
    <mergeCell ref="AC78:AF78"/>
    <mergeCell ref="AG78:AJ78"/>
    <mergeCell ref="D77:L77"/>
    <mergeCell ref="M77:P77"/>
    <mergeCell ref="Q77:T77"/>
    <mergeCell ref="U77:X77"/>
    <mergeCell ref="Y77:AB77"/>
    <mergeCell ref="AC77:AF77"/>
    <mergeCell ref="AG75:AJ75"/>
    <mergeCell ref="D76:L76"/>
    <mergeCell ref="M76:P76"/>
    <mergeCell ref="Q76:T76"/>
    <mergeCell ref="U76:X76"/>
    <mergeCell ref="Y76:AB76"/>
    <mergeCell ref="AC76:AF76"/>
    <mergeCell ref="AG76:AJ76"/>
    <mergeCell ref="D75:L75"/>
    <mergeCell ref="M75:P75"/>
    <mergeCell ref="Q75:T75"/>
    <mergeCell ref="U75:X75"/>
    <mergeCell ref="Y75:AB75"/>
    <mergeCell ref="AC75:AF75"/>
    <mergeCell ref="AG81:AJ81"/>
    <mergeCell ref="D82:L82"/>
    <mergeCell ref="M82:P82"/>
    <mergeCell ref="Q82:T82"/>
    <mergeCell ref="U82:X82"/>
    <mergeCell ref="Y82:AB82"/>
    <mergeCell ref="AC82:AF82"/>
    <mergeCell ref="AG82:AJ82"/>
    <mergeCell ref="D81:L81"/>
    <mergeCell ref="M81:P81"/>
    <mergeCell ref="Q81:T81"/>
    <mergeCell ref="U81:X81"/>
    <mergeCell ref="Y81:AB81"/>
    <mergeCell ref="AC81:AF81"/>
    <mergeCell ref="AG79:AJ79"/>
    <mergeCell ref="D80:L80"/>
    <mergeCell ref="M80:P80"/>
    <mergeCell ref="Q80:T80"/>
    <mergeCell ref="U80:X80"/>
    <mergeCell ref="Y80:AB80"/>
    <mergeCell ref="AC80:AF80"/>
    <mergeCell ref="AG80:AJ80"/>
    <mergeCell ref="D79:L79"/>
    <mergeCell ref="M79:P79"/>
    <mergeCell ref="Q79:T79"/>
    <mergeCell ref="U79:X79"/>
    <mergeCell ref="Y79:AB79"/>
    <mergeCell ref="AC79:AF79"/>
    <mergeCell ref="AG85:AJ85"/>
    <mergeCell ref="D86:L86"/>
    <mergeCell ref="M86:P86"/>
    <mergeCell ref="Q86:T86"/>
    <mergeCell ref="U86:X86"/>
    <mergeCell ref="Y86:AB86"/>
    <mergeCell ref="AC86:AF86"/>
    <mergeCell ref="AG86:AJ86"/>
    <mergeCell ref="D85:L85"/>
    <mergeCell ref="M85:P85"/>
    <mergeCell ref="Q85:T85"/>
    <mergeCell ref="U85:X85"/>
    <mergeCell ref="Y85:AB85"/>
    <mergeCell ref="AC85:AF85"/>
    <mergeCell ref="AG83:AJ83"/>
    <mergeCell ref="D84:L84"/>
    <mergeCell ref="M84:P84"/>
    <mergeCell ref="Q84:T84"/>
    <mergeCell ref="U84:X84"/>
    <mergeCell ref="Y84:AB84"/>
    <mergeCell ref="AC84:AF84"/>
    <mergeCell ref="AG84:AJ84"/>
    <mergeCell ref="D83:L83"/>
    <mergeCell ref="M83:P83"/>
    <mergeCell ref="Q83:T83"/>
    <mergeCell ref="U83:X83"/>
    <mergeCell ref="Y83:AB83"/>
    <mergeCell ref="AC83:AF83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88" max="16383" man="1"/>
    <brk id="371" max="16383" man="1"/>
    <brk id="4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X89"/>
  <sheetViews>
    <sheetView showZeros="0" workbookViewId="0">
      <pane ySplit="7" topLeftCell="A8" activePane="bottomLeft" state="frozen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9.109375" style="1" hidden="1" customWidth="1"/>
    <col min="51" max="16384" width="9.109375" style="4"/>
  </cols>
  <sheetData>
    <row r="1" spans="2:50" ht="13.8">
      <c r="B1" s="435" t="s">
        <v>58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21"/>
      <c r="AI1" s="21"/>
      <c r="AJ1" s="21"/>
      <c r="AK1" s="233"/>
      <c r="AL1" s="70" t="s">
        <v>113</v>
      </c>
    </row>
    <row r="2" spans="2:50"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4"/>
      <c r="N2" s="24"/>
      <c r="O2" s="24"/>
      <c r="P2" s="24"/>
      <c r="Q2" s="25"/>
      <c r="R2" s="25"/>
      <c r="S2" s="25"/>
      <c r="T2" s="25"/>
      <c r="U2" s="25"/>
      <c r="V2" s="25"/>
      <c r="W2" s="25"/>
      <c r="X2" s="25"/>
      <c r="Y2" s="15"/>
      <c r="Z2" s="25"/>
      <c r="AA2" s="25"/>
      <c r="AB2" s="16"/>
      <c r="AC2" s="25"/>
      <c r="AD2" s="25"/>
      <c r="AF2" s="25"/>
      <c r="AG2" s="25"/>
    </row>
    <row r="3" spans="2:50" s="1" customFormat="1" ht="11.25" customHeight="1">
      <c r="B3" s="533" t="s">
        <v>13</v>
      </c>
      <c r="C3" s="542" t="s">
        <v>412</v>
      </c>
      <c r="D3" s="542" t="s">
        <v>84</v>
      </c>
      <c r="E3" s="542"/>
      <c r="F3" s="542"/>
      <c r="G3" s="542"/>
      <c r="H3" s="542"/>
      <c r="I3" s="542"/>
      <c r="J3" s="542"/>
      <c r="K3" s="542"/>
      <c r="L3" s="542"/>
      <c r="M3" s="396" t="s">
        <v>65</v>
      </c>
      <c r="N3" s="396"/>
      <c r="O3" s="396"/>
      <c r="P3" s="396"/>
      <c r="Q3" s="424" t="s">
        <v>70</v>
      </c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396" t="s">
        <v>64</v>
      </c>
      <c r="AH3" s="396"/>
      <c r="AI3" s="396"/>
      <c r="AJ3" s="474"/>
      <c r="AK3" s="73"/>
      <c r="AL3" s="70"/>
    </row>
    <row r="4" spans="2:50" s="1" customFormat="1" ht="10.199999999999999">
      <c r="B4" s="533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396"/>
      <c r="N4" s="396"/>
      <c r="O4" s="396"/>
      <c r="P4" s="396"/>
      <c r="Q4" s="396" t="s">
        <v>85</v>
      </c>
      <c r="R4" s="396"/>
      <c r="S4" s="396"/>
      <c r="T4" s="396"/>
      <c r="U4" s="396" t="s">
        <v>67</v>
      </c>
      <c r="V4" s="396"/>
      <c r="W4" s="396"/>
      <c r="X4" s="396"/>
      <c r="Y4" s="528" t="s">
        <v>72</v>
      </c>
      <c r="Z4" s="528"/>
      <c r="AA4" s="528"/>
      <c r="AB4" s="528"/>
      <c r="AC4" s="528" t="s">
        <v>15</v>
      </c>
      <c r="AD4" s="528"/>
      <c r="AE4" s="528"/>
      <c r="AF4" s="528"/>
      <c r="AG4" s="396"/>
      <c r="AH4" s="396"/>
      <c r="AI4" s="396"/>
      <c r="AJ4" s="474"/>
      <c r="AK4" s="73"/>
      <c r="AL4" s="70"/>
    </row>
    <row r="5" spans="2:50" s="1" customFormat="1" ht="30.6">
      <c r="B5" s="533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528"/>
      <c r="Z5" s="528"/>
      <c r="AA5" s="528"/>
      <c r="AB5" s="528"/>
      <c r="AC5" s="528"/>
      <c r="AD5" s="528"/>
      <c r="AE5" s="528"/>
      <c r="AF5" s="528"/>
      <c r="AG5" s="396"/>
      <c r="AH5" s="396"/>
      <c r="AI5" s="396"/>
      <c r="AJ5" s="474"/>
      <c r="AK5" s="73" t="s">
        <v>256</v>
      </c>
      <c r="AL5" s="70"/>
    </row>
    <row r="6" spans="2:50" s="1" customFormat="1" ht="10.199999999999999">
      <c r="B6" s="533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528"/>
      <c r="Z6" s="528"/>
      <c r="AA6" s="528"/>
      <c r="AB6" s="528"/>
      <c r="AC6" s="528"/>
      <c r="AD6" s="528"/>
      <c r="AE6" s="528"/>
      <c r="AF6" s="528"/>
      <c r="AG6" s="396"/>
      <c r="AH6" s="396"/>
      <c r="AI6" s="396"/>
      <c r="AJ6" s="474"/>
      <c r="AK6" s="73"/>
      <c r="AL6" s="70"/>
    </row>
    <row r="7" spans="2:50" ht="13.8" thickBot="1">
      <c r="B7" s="103">
        <v>1</v>
      </c>
      <c r="C7" s="247">
        <v>2</v>
      </c>
      <c r="D7" s="345">
        <v>3</v>
      </c>
      <c r="E7" s="345"/>
      <c r="F7" s="345"/>
      <c r="G7" s="345"/>
      <c r="H7" s="345"/>
      <c r="I7" s="345"/>
      <c r="J7" s="345"/>
      <c r="K7" s="345"/>
      <c r="L7" s="345"/>
      <c r="M7" s="380" t="s">
        <v>17</v>
      </c>
      <c r="N7" s="380"/>
      <c r="O7" s="380"/>
      <c r="P7" s="380"/>
      <c r="Q7" s="380" t="s">
        <v>18</v>
      </c>
      <c r="R7" s="380"/>
      <c r="S7" s="380"/>
      <c r="T7" s="380"/>
      <c r="U7" s="380" t="s">
        <v>19</v>
      </c>
      <c r="V7" s="380"/>
      <c r="W7" s="380"/>
      <c r="X7" s="380"/>
      <c r="Y7" s="381" t="s">
        <v>20</v>
      </c>
      <c r="Z7" s="381"/>
      <c r="AA7" s="381"/>
      <c r="AB7" s="381"/>
      <c r="AC7" s="380" t="s">
        <v>21</v>
      </c>
      <c r="AD7" s="380"/>
      <c r="AE7" s="380"/>
      <c r="AF7" s="380"/>
      <c r="AG7" s="380" t="s">
        <v>22</v>
      </c>
      <c r="AH7" s="380"/>
      <c r="AI7" s="380"/>
      <c r="AJ7" s="429"/>
      <c r="AK7" s="79"/>
    </row>
    <row r="8" spans="2:50" s="27" customFormat="1">
      <c r="B8" s="105" t="s">
        <v>86</v>
      </c>
      <c r="C8" s="90" t="s">
        <v>23</v>
      </c>
      <c r="D8" s="643" t="s">
        <v>24</v>
      </c>
      <c r="E8" s="644"/>
      <c r="F8" s="644"/>
      <c r="G8" s="644"/>
      <c r="H8" s="644"/>
      <c r="I8" s="644"/>
      <c r="J8" s="644"/>
      <c r="K8" s="644"/>
      <c r="L8" s="645"/>
      <c r="M8" s="453">
        <v>100709384.42</v>
      </c>
      <c r="N8" s="454"/>
      <c r="O8" s="454"/>
      <c r="P8" s="455"/>
      <c r="Q8" s="453">
        <v>66387662.280000001</v>
      </c>
      <c r="R8" s="454"/>
      <c r="S8" s="454"/>
      <c r="T8" s="455"/>
      <c r="U8" s="453">
        <v>0</v>
      </c>
      <c r="V8" s="454"/>
      <c r="W8" s="454"/>
      <c r="X8" s="455"/>
      <c r="Y8" s="441">
        <v>0</v>
      </c>
      <c r="Z8" s="441"/>
      <c r="AA8" s="441"/>
      <c r="AB8" s="441"/>
      <c r="AC8" s="441">
        <v>66387662.280000001</v>
      </c>
      <c r="AD8" s="441"/>
      <c r="AE8" s="441"/>
      <c r="AF8" s="441"/>
      <c r="AG8" s="441"/>
      <c r="AH8" s="441"/>
      <c r="AI8" s="441"/>
      <c r="AJ8" s="456"/>
      <c r="AK8" s="76" t="s">
        <v>428</v>
      </c>
      <c r="AL8" s="47" t="s">
        <v>427</v>
      </c>
      <c r="AM8" s="161" t="s">
        <v>426</v>
      </c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</row>
    <row r="9" spans="2:50" s="30" customFormat="1">
      <c r="B9" s="106" t="s">
        <v>25</v>
      </c>
      <c r="C9" s="91"/>
      <c r="D9" s="322"/>
      <c r="E9" s="323"/>
      <c r="F9" s="323"/>
      <c r="G9" s="323"/>
      <c r="H9" s="323"/>
      <c r="I9" s="323"/>
      <c r="J9" s="323"/>
      <c r="K9" s="323"/>
      <c r="L9" s="324"/>
      <c r="M9" s="488"/>
      <c r="N9" s="489"/>
      <c r="O9" s="489"/>
      <c r="P9" s="490"/>
      <c r="Q9" s="488"/>
      <c r="R9" s="489"/>
      <c r="S9" s="489"/>
      <c r="T9" s="490"/>
      <c r="U9" s="488"/>
      <c r="V9" s="489"/>
      <c r="W9" s="489"/>
      <c r="X9" s="4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472"/>
      <c r="AK9" s="76"/>
      <c r="AL9" s="251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</row>
    <row r="10" spans="2:50" s="68" customFormat="1">
      <c r="B10" s="223" t="s">
        <v>859</v>
      </c>
      <c r="C10" s="215" t="s">
        <v>23</v>
      </c>
      <c r="D10" s="558" t="s">
        <v>857</v>
      </c>
      <c r="E10" s="559"/>
      <c r="F10" s="559"/>
      <c r="G10" s="559"/>
      <c r="H10" s="559"/>
      <c r="I10" s="559"/>
      <c r="J10" s="559"/>
      <c r="K10" s="559"/>
      <c r="L10" s="560"/>
      <c r="M10" s="561">
        <v>56475600</v>
      </c>
      <c r="N10" s="562"/>
      <c r="O10" s="562"/>
      <c r="P10" s="563"/>
      <c r="Q10" s="561">
        <v>39797624.460000001</v>
      </c>
      <c r="R10" s="562"/>
      <c r="S10" s="562"/>
      <c r="T10" s="563"/>
      <c r="U10" s="561">
        <v>0</v>
      </c>
      <c r="V10" s="562"/>
      <c r="W10" s="562"/>
      <c r="X10" s="563"/>
      <c r="Y10" s="561">
        <v>0</v>
      </c>
      <c r="Z10" s="562"/>
      <c r="AA10" s="562"/>
      <c r="AB10" s="563"/>
      <c r="AC10" s="561">
        <v>39797624.460000001</v>
      </c>
      <c r="AD10" s="562"/>
      <c r="AE10" s="562"/>
      <c r="AF10" s="563"/>
      <c r="AG10" s="561">
        <v>16677975.539999999</v>
      </c>
      <c r="AH10" s="562"/>
      <c r="AI10" s="562"/>
      <c r="AJ10" s="564"/>
      <c r="AK10" s="213"/>
      <c r="AL10" s="212" t="s">
        <v>858</v>
      </c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</row>
    <row r="11" spans="2:50" s="68" customFormat="1">
      <c r="B11" s="232" t="s">
        <v>862</v>
      </c>
      <c r="C11" s="214" t="s">
        <v>23</v>
      </c>
      <c r="D11" s="554" t="s">
        <v>860</v>
      </c>
      <c r="E11" s="555"/>
      <c r="F11" s="555"/>
      <c r="G11" s="555"/>
      <c r="H11" s="555"/>
      <c r="I11" s="555"/>
      <c r="J11" s="555"/>
      <c r="K11" s="555"/>
      <c r="L11" s="556"/>
      <c r="M11" s="547">
        <v>1516700</v>
      </c>
      <c r="N11" s="548"/>
      <c r="O11" s="548"/>
      <c r="P11" s="557"/>
      <c r="Q11" s="547">
        <v>1051685.3</v>
      </c>
      <c r="R11" s="548"/>
      <c r="S11" s="548"/>
      <c r="T11" s="557"/>
      <c r="U11" s="547">
        <v>0</v>
      </c>
      <c r="V11" s="548"/>
      <c r="W11" s="548"/>
      <c r="X11" s="557"/>
      <c r="Y11" s="547">
        <v>0</v>
      </c>
      <c r="Z11" s="548"/>
      <c r="AA11" s="548"/>
      <c r="AB11" s="557"/>
      <c r="AC11" s="547">
        <v>1051685.3</v>
      </c>
      <c r="AD11" s="548"/>
      <c r="AE11" s="548"/>
      <c r="AF11" s="557"/>
      <c r="AG11" s="547">
        <v>465014.7</v>
      </c>
      <c r="AH11" s="548"/>
      <c r="AI11" s="548"/>
      <c r="AJ11" s="549"/>
      <c r="AK11" s="213"/>
      <c r="AL11" s="212" t="s">
        <v>861</v>
      </c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</row>
    <row r="12" spans="2:50" s="68" customFormat="1">
      <c r="B12" s="210"/>
      <c r="C12" s="92" t="s">
        <v>23</v>
      </c>
      <c r="D12" s="544" t="s">
        <v>382</v>
      </c>
      <c r="E12" s="450"/>
      <c r="F12" s="450"/>
      <c r="G12" s="450"/>
      <c r="H12" s="450"/>
      <c r="I12" s="450"/>
      <c r="J12" s="450"/>
      <c r="K12" s="450"/>
      <c r="L12" s="545"/>
      <c r="M12" s="351">
        <v>48330500</v>
      </c>
      <c r="N12" s="352"/>
      <c r="O12" s="352"/>
      <c r="P12" s="353"/>
      <c r="Q12" s="351">
        <v>25881401.98</v>
      </c>
      <c r="R12" s="352"/>
      <c r="S12" s="352"/>
      <c r="T12" s="353"/>
      <c r="U12" s="351">
        <v>0</v>
      </c>
      <c r="V12" s="352"/>
      <c r="W12" s="352"/>
      <c r="X12" s="353"/>
      <c r="Y12" s="550">
        <v>0</v>
      </c>
      <c r="Z12" s="550"/>
      <c r="AA12" s="550"/>
      <c r="AB12" s="550"/>
      <c r="AC12" s="551">
        <f t="shared" ref="AC12:AC19" si="0">Q12+U12+Y12</f>
        <v>25881401.98</v>
      </c>
      <c r="AD12" s="552"/>
      <c r="AE12" s="552"/>
      <c r="AF12" s="553"/>
      <c r="AG12" s="311">
        <v>22449098.02</v>
      </c>
      <c r="AH12" s="311"/>
      <c r="AI12" s="311"/>
      <c r="AJ12" s="312"/>
      <c r="AK12" s="34"/>
      <c r="AL12" s="251" t="s">
        <v>382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 s="68" customFormat="1">
      <c r="B13" s="210"/>
      <c r="C13" s="92" t="s">
        <v>23</v>
      </c>
      <c r="D13" s="544" t="s">
        <v>383</v>
      </c>
      <c r="E13" s="450"/>
      <c r="F13" s="450"/>
      <c r="G13" s="450"/>
      <c r="H13" s="450"/>
      <c r="I13" s="450"/>
      <c r="J13" s="450"/>
      <c r="K13" s="450"/>
      <c r="L13" s="545"/>
      <c r="M13" s="351">
        <v>0</v>
      </c>
      <c r="N13" s="352"/>
      <c r="O13" s="352"/>
      <c r="P13" s="353"/>
      <c r="Q13" s="351">
        <v>1234.06</v>
      </c>
      <c r="R13" s="352"/>
      <c r="S13" s="352"/>
      <c r="T13" s="353"/>
      <c r="U13" s="351">
        <v>0</v>
      </c>
      <c r="V13" s="352"/>
      <c r="W13" s="352"/>
      <c r="X13" s="353"/>
      <c r="Y13" s="550">
        <v>0</v>
      </c>
      <c r="Z13" s="550"/>
      <c r="AA13" s="550"/>
      <c r="AB13" s="550"/>
      <c r="AC13" s="551">
        <f t="shared" si="0"/>
        <v>1234.06</v>
      </c>
      <c r="AD13" s="552"/>
      <c r="AE13" s="552"/>
      <c r="AF13" s="553"/>
      <c r="AG13" s="311">
        <v>0</v>
      </c>
      <c r="AH13" s="311"/>
      <c r="AI13" s="311"/>
      <c r="AJ13" s="312"/>
      <c r="AK13" s="34"/>
      <c r="AL13" s="251" t="s">
        <v>383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2:50" s="68" customFormat="1">
      <c r="B14" s="210"/>
      <c r="C14" s="92" t="s">
        <v>23</v>
      </c>
      <c r="D14" s="544" t="s">
        <v>384</v>
      </c>
      <c r="E14" s="450"/>
      <c r="F14" s="450"/>
      <c r="G14" s="450"/>
      <c r="H14" s="450"/>
      <c r="I14" s="450"/>
      <c r="J14" s="450"/>
      <c r="K14" s="450"/>
      <c r="L14" s="545"/>
      <c r="M14" s="351">
        <v>0</v>
      </c>
      <c r="N14" s="352"/>
      <c r="O14" s="352"/>
      <c r="P14" s="353"/>
      <c r="Q14" s="351">
        <v>65896.5</v>
      </c>
      <c r="R14" s="352"/>
      <c r="S14" s="352"/>
      <c r="T14" s="353"/>
      <c r="U14" s="351">
        <v>0</v>
      </c>
      <c r="V14" s="352"/>
      <c r="W14" s="352"/>
      <c r="X14" s="353"/>
      <c r="Y14" s="550">
        <v>0</v>
      </c>
      <c r="Z14" s="550"/>
      <c r="AA14" s="550"/>
      <c r="AB14" s="550"/>
      <c r="AC14" s="551">
        <f t="shared" si="0"/>
        <v>65896.5</v>
      </c>
      <c r="AD14" s="552"/>
      <c r="AE14" s="552"/>
      <c r="AF14" s="553"/>
      <c r="AG14" s="311">
        <v>0</v>
      </c>
      <c r="AH14" s="311"/>
      <c r="AI14" s="311"/>
      <c r="AJ14" s="312"/>
      <c r="AK14" s="34"/>
      <c r="AL14" s="251" t="s">
        <v>384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2:50" s="68" customFormat="1">
      <c r="B15" s="210"/>
      <c r="C15" s="92" t="s">
        <v>23</v>
      </c>
      <c r="D15" s="544" t="s">
        <v>385</v>
      </c>
      <c r="E15" s="450"/>
      <c r="F15" s="450"/>
      <c r="G15" s="450"/>
      <c r="H15" s="450"/>
      <c r="I15" s="450"/>
      <c r="J15" s="450"/>
      <c r="K15" s="450"/>
      <c r="L15" s="545"/>
      <c r="M15" s="351">
        <v>0</v>
      </c>
      <c r="N15" s="352"/>
      <c r="O15" s="352"/>
      <c r="P15" s="353"/>
      <c r="Q15" s="351">
        <v>88910.57</v>
      </c>
      <c r="R15" s="352"/>
      <c r="S15" s="352"/>
      <c r="T15" s="353"/>
      <c r="U15" s="351">
        <v>0</v>
      </c>
      <c r="V15" s="352"/>
      <c r="W15" s="352"/>
      <c r="X15" s="353"/>
      <c r="Y15" s="550">
        <v>0</v>
      </c>
      <c r="Z15" s="550"/>
      <c r="AA15" s="550"/>
      <c r="AB15" s="550"/>
      <c r="AC15" s="551">
        <f t="shared" si="0"/>
        <v>88910.57</v>
      </c>
      <c r="AD15" s="552"/>
      <c r="AE15" s="552"/>
      <c r="AF15" s="553"/>
      <c r="AG15" s="311">
        <v>0</v>
      </c>
      <c r="AH15" s="311"/>
      <c r="AI15" s="311"/>
      <c r="AJ15" s="312"/>
      <c r="AK15" s="34"/>
      <c r="AL15" s="251" t="s">
        <v>385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2:50" s="68" customFormat="1">
      <c r="B16" s="210"/>
      <c r="C16" s="92" t="s">
        <v>23</v>
      </c>
      <c r="D16" s="544" t="s">
        <v>386</v>
      </c>
      <c r="E16" s="450"/>
      <c r="F16" s="450"/>
      <c r="G16" s="450"/>
      <c r="H16" s="450"/>
      <c r="I16" s="450"/>
      <c r="J16" s="450"/>
      <c r="K16" s="450"/>
      <c r="L16" s="545"/>
      <c r="M16" s="351">
        <v>0</v>
      </c>
      <c r="N16" s="352"/>
      <c r="O16" s="352"/>
      <c r="P16" s="353"/>
      <c r="Q16" s="351">
        <v>951.47</v>
      </c>
      <c r="R16" s="352"/>
      <c r="S16" s="352"/>
      <c r="T16" s="353"/>
      <c r="U16" s="351">
        <v>0</v>
      </c>
      <c r="V16" s="352"/>
      <c r="W16" s="352"/>
      <c r="X16" s="353"/>
      <c r="Y16" s="550">
        <v>0</v>
      </c>
      <c r="Z16" s="550"/>
      <c r="AA16" s="550"/>
      <c r="AB16" s="550"/>
      <c r="AC16" s="551">
        <f t="shared" si="0"/>
        <v>951.47</v>
      </c>
      <c r="AD16" s="552"/>
      <c r="AE16" s="552"/>
      <c r="AF16" s="553"/>
      <c r="AG16" s="311">
        <v>0</v>
      </c>
      <c r="AH16" s="311"/>
      <c r="AI16" s="311"/>
      <c r="AJ16" s="312"/>
      <c r="AK16" s="34"/>
      <c r="AL16" s="251" t="s">
        <v>386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2:50" s="68" customFormat="1">
      <c r="B17" s="210"/>
      <c r="C17" s="92" t="s">
        <v>23</v>
      </c>
      <c r="D17" s="544" t="s">
        <v>387</v>
      </c>
      <c r="E17" s="450"/>
      <c r="F17" s="450"/>
      <c r="G17" s="450"/>
      <c r="H17" s="450"/>
      <c r="I17" s="450"/>
      <c r="J17" s="450"/>
      <c r="K17" s="450"/>
      <c r="L17" s="545"/>
      <c r="M17" s="351">
        <v>0</v>
      </c>
      <c r="N17" s="352"/>
      <c r="O17" s="352"/>
      <c r="P17" s="353"/>
      <c r="Q17" s="351">
        <v>68479.600000000006</v>
      </c>
      <c r="R17" s="352"/>
      <c r="S17" s="352"/>
      <c r="T17" s="353"/>
      <c r="U17" s="351">
        <v>0</v>
      </c>
      <c r="V17" s="352"/>
      <c r="W17" s="352"/>
      <c r="X17" s="353"/>
      <c r="Y17" s="550">
        <v>0</v>
      </c>
      <c r="Z17" s="550"/>
      <c r="AA17" s="550"/>
      <c r="AB17" s="550"/>
      <c r="AC17" s="551">
        <f t="shared" si="0"/>
        <v>68479.600000000006</v>
      </c>
      <c r="AD17" s="552"/>
      <c r="AE17" s="552"/>
      <c r="AF17" s="553"/>
      <c r="AG17" s="311">
        <v>0</v>
      </c>
      <c r="AH17" s="311"/>
      <c r="AI17" s="311"/>
      <c r="AJ17" s="312"/>
      <c r="AK17" s="34"/>
      <c r="AL17" s="251" t="s">
        <v>387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2:50" s="68" customFormat="1">
      <c r="B18" s="210"/>
      <c r="C18" s="92" t="s">
        <v>23</v>
      </c>
      <c r="D18" s="544" t="s">
        <v>388</v>
      </c>
      <c r="E18" s="450"/>
      <c r="F18" s="450"/>
      <c r="G18" s="450"/>
      <c r="H18" s="450"/>
      <c r="I18" s="450"/>
      <c r="J18" s="450"/>
      <c r="K18" s="450"/>
      <c r="L18" s="545"/>
      <c r="M18" s="351">
        <v>0</v>
      </c>
      <c r="N18" s="352"/>
      <c r="O18" s="352"/>
      <c r="P18" s="353"/>
      <c r="Q18" s="351">
        <v>640207.30000000005</v>
      </c>
      <c r="R18" s="352"/>
      <c r="S18" s="352"/>
      <c r="T18" s="353"/>
      <c r="U18" s="351">
        <v>0</v>
      </c>
      <c r="V18" s="352"/>
      <c r="W18" s="352"/>
      <c r="X18" s="353"/>
      <c r="Y18" s="550">
        <v>0</v>
      </c>
      <c r="Z18" s="550"/>
      <c r="AA18" s="550"/>
      <c r="AB18" s="550"/>
      <c r="AC18" s="551">
        <f t="shared" si="0"/>
        <v>640207.30000000005</v>
      </c>
      <c r="AD18" s="552"/>
      <c r="AE18" s="552"/>
      <c r="AF18" s="553"/>
      <c r="AG18" s="311">
        <v>0</v>
      </c>
      <c r="AH18" s="311"/>
      <c r="AI18" s="311"/>
      <c r="AJ18" s="312"/>
      <c r="AK18" s="34"/>
      <c r="AL18" s="251" t="s">
        <v>388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2:50" s="68" customFormat="1">
      <c r="B19" s="210"/>
      <c r="C19" s="92" t="s">
        <v>23</v>
      </c>
      <c r="D19" s="544" t="s">
        <v>389</v>
      </c>
      <c r="E19" s="450"/>
      <c r="F19" s="450"/>
      <c r="G19" s="450"/>
      <c r="H19" s="450"/>
      <c r="I19" s="450"/>
      <c r="J19" s="450"/>
      <c r="K19" s="450"/>
      <c r="L19" s="545"/>
      <c r="M19" s="351">
        <v>0</v>
      </c>
      <c r="N19" s="352"/>
      <c r="O19" s="352"/>
      <c r="P19" s="353"/>
      <c r="Q19" s="351">
        <v>8559596.0999999996</v>
      </c>
      <c r="R19" s="352"/>
      <c r="S19" s="352"/>
      <c r="T19" s="353"/>
      <c r="U19" s="351">
        <v>0</v>
      </c>
      <c r="V19" s="352"/>
      <c r="W19" s="352"/>
      <c r="X19" s="353"/>
      <c r="Y19" s="550">
        <v>0</v>
      </c>
      <c r="Z19" s="550"/>
      <c r="AA19" s="550"/>
      <c r="AB19" s="550"/>
      <c r="AC19" s="551">
        <f t="shared" si="0"/>
        <v>8559596.0999999996</v>
      </c>
      <c r="AD19" s="552"/>
      <c r="AE19" s="552"/>
      <c r="AF19" s="553"/>
      <c r="AG19" s="311">
        <v>0</v>
      </c>
      <c r="AH19" s="311"/>
      <c r="AI19" s="311"/>
      <c r="AJ19" s="312"/>
      <c r="AK19" s="34"/>
      <c r="AL19" s="251" t="s">
        <v>389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2:50" s="68" customFormat="1" ht="31.2">
      <c r="B20" s="232" t="s">
        <v>865</v>
      </c>
      <c r="C20" s="214" t="s">
        <v>23</v>
      </c>
      <c r="D20" s="554" t="s">
        <v>863</v>
      </c>
      <c r="E20" s="555"/>
      <c r="F20" s="555"/>
      <c r="G20" s="555"/>
      <c r="H20" s="555"/>
      <c r="I20" s="555"/>
      <c r="J20" s="555"/>
      <c r="K20" s="555"/>
      <c r="L20" s="556"/>
      <c r="M20" s="547">
        <v>1516700</v>
      </c>
      <c r="N20" s="548"/>
      <c r="O20" s="548"/>
      <c r="P20" s="557"/>
      <c r="Q20" s="547">
        <v>1051685.3</v>
      </c>
      <c r="R20" s="548"/>
      <c r="S20" s="548"/>
      <c r="T20" s="557"/>
      <c r="U20" s="547">
        <v>0</v>
      </c>
      <c r="V20" s="548"/>
      <c r="W20" s="548"/>
      <c r="X20" s="557"/>
      <c r="Y20" s="547">
        <v>0</v>
      </c>
      <c r="Z20" s="548"/>
      <c r="AA20" s="548"/>
      <c r="AB20" s="557"/>
      <c r="AC20" s="547">
        <v>1051685.3</v>
      </c>
      <c r="AD20" s="548"/>
      <c r="AE20" s="548"/>
      <c r="AF20" s="557"/>
      <c r="AG20" s="547">
        <v>465014.7</v>
      </c>
      <c r="AH20" s="548"/>
      <c r="AI20" s="548"/>
      <c r="AJ20" s="549"/>
      <c r="AK20" s="213"/>
      <c r="AL20" s="212" t="s">
        <v>864</v>
      </c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</row>
    <row r="21" spans="2:50" s="68" customFormat="1" ht="31.2">
      <c r="B21" s="232" t="s">
        <v>868</v>
      </c>
      <c r="C21" s="214" t="s">
        <v>23</v>
      </c>
      <c r="D21" s="554" t="s">
        <v>866</v>
      </c>
      <c r="E21" s="555"/>
      <c r="F21" s="555"/>
      <c r="G21" s="555"/>
      <c r="H21" s="555"/>
      <c r="I21" s="555"/>
      <c r="J21" s="555"/>
      <c r="K21" s="555"/>
      <c r="L21" s="556"/>
      <c r="M21" s="547">
        <v>1516700</v>
      </c>
      <c r="N21" s="548"/>
      <c r="O21" s="548"/>
      <c r="P21" s="557"/>
      <c r="Q21" s="547">
        <v>1051685.3</v>
      </c>
      <c r="R21" s="548"/>
      <c r="S21" s="548"/>
      <c r="T21" s="557"/>
      <c r="U21" s="547">
        <v>0</v>
      </c>
      <c r="V21" s="548"/>
      <c r="W21" s="548"/>
      <c r="X21" s="557"/>
      <c r="Y21" s="547">
        <v>0</v>
      </c>
      <c r="Z21" s="548"/>
      <c r="AA21" s="548"/>
      <c r="AB21" s="557"/>
      <c r="AC21" s="547">
        <v>1051685.3</v>
      </c>
      <c r="AD21" s="548"/>
      <c r="AE21" s="548"/>
      <c r="AF21" s="557"/>
      <c r="AG21" s="547">
        <v>465014.7</v>
      </c>
      <c r="AH21" s="548"/>
      <c r="AI21" s="548"/>
      <c r="AJ21" s="549"/>
      <c r="AK21" s="213"/>
      <c r="AL21" s="212" t="s">
        <v>867</v>
      </c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</row>
    <row r="22" spans="2:50" s="68" customFormat="1" ht="72">
      <c r="B22" s="232" t="s">
        <v>871</v>
      </c>
      <c r="C22" s="214" t="s">
        <v>23</v>
      </c>
      <c r="D22" s="554" t="s">
        <v>869</v>
      </c>
      <c r="E22" s="555"/>
      <c r="F22" s="555"/>
      <c r="G22" s="555"/>
      <c r="H22" s="555"/>
      <c r="I22" s="555"/>
      <c r="J22" s="555"/>
      <c r="K22" s="555"/>
      <c r="L22" s="556"/>
      <c r="M22" s="547">
        <v>779900</v>
      </c>
      <c r="N22" s="548"/>
      <c r="O22" s="548"/>
      <c r="P22" s="557"/>
      <c r="Q22" s="547">
        <v>545722.14</v>
      </c>
      <c r="R22" s="548"/>
      <c r="S22" s="548"/>
      <c r="T22" s="557"/>
      <c r="U22" s="547">
        <v>0</v>
      </c>
      <c r="V22" s="548"/>
      <c r="W22" s="548"/>
      <c r="X22" s="557"/>
      <c r="Y22" s="547">
        <v>0</v>
      </c>
      <c r="Z22" s="548"/>
      <c r="AA22" s="548"/>
      <c r="AB22" s="557"/>
      <c r="AC22" s="547">
        <v>545722.14</v>
      </c>
      <c r="AD22" s="548"/>
      <c r="AE22" s="548"/>
      <c r="AF22" s="557"/>
      <c r="AG22" s="547">
        <v>234177.86</v>
      </c>
      <c r="AH22" s="548"/>
      <c r="AI22" s="548"/>
      <c r="AJ22" s="549"/>
      <c r="AK22" s="213"/>
      <c r="AL22" s="212" t="s">
        <v>870</v>
      </c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</row>
    <row r="23" spans="2:50" s="68" customFormat="1" ht="102.6">
      <c r="B23" s="210" t="s">
        <v>221</v>
      </c>
      <c r="C23" s="92" t="s">
        <v>23</v>
      </c>
      <c r="D23" s="544" t="s">
        <v>390</v>
      </c>
      <c r="E23" s="450"/>
      <c r="F23" s="450"/>
      <c r="G23" s="450"/>
      <c r="H23" s="450"/>
      <c r="I23" s="450"/>
      <c r="J23" s="450"/>
      <c r="K23" s="450"/>
      <c r="L23" s="545"/>
      <c r="M23" s="351">
        <v>779900</v>
      </c>
      <c r="N23" s="352"/>
      <c r="O23" s="352"/>
      <c r="P23" s="353"/>
      <c r="Q23" s="351">
        <v>545722.14</v>
      </c>
      <c r="R23" s="352"/>
      <c r="S23" s="352"/>
      <c r="T23" s="353"/>
      <c r="U23" s="351">
        <v>0</v>
      </c>
      <c r="V23" s="352"/>
      <c r="W23" s="352"/>
      <c r="X23" s="353"/>
      <c r="Y23" s="550">
        <v>0</v>
      </c>
      <c r="Z23" s="550"/>
      <c r="AA23" s="550"/>
      <c r="AB23" s="550"/>
      <c r="AC23" s="551">
        <f>Q23+U23+Y23</f>
        <v>545722.14</v>
      </c>
      <c r="AD23" s="552"/>
      <c r="AE23" s="552"/>
      <c r="AF23" s="553"/>
      <c r="AG23" s="311">
        <v>234177.86</v>
      </c>
      <c r="AH23" s="311"/>
      <c r="AI23" s="311"/>
      <c r="AJ23" s="312"/>
      <c r="AK23" s="34"/>
      <c r="AL23" s="251" t="s">
        <v>390</v>
      </c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2:50" s="68" customFormat="1" ht="92.4">
      <c r="B24" s="232" t="s">
        <v>874</v>
      </c>
      <c r="C24" s="214" t="s">
        <v>23</v>
      </c>
      <c r="D24" s="554" t="s">
        <v>872</v>
      </c>
      <c r="E24" s="555"/>
      <c r="F24" s="555"/>
      <c r="G24" s="555"/>
      <c r="H24" s="555"/>
      <c r="I24" s="555"/>
      <c r="J24" s="555"/>
      <c r="K24" s="555"/>
      <c r="L24" s="556"/>
      <c r="M24" s="547">
        <v>3900</v>
      </c>
      <c r="N24" s="548"/>
      <c r="O24" s="548"/>
      <c r="P24" s="557"/>
      <c r="Q24" s="547">
        <v>3118.65</v>
      </c>
      <c r="R24" s="548"/>
      <c r="S24" s="548"/>
      <c r="T24" s="557"/>
      <c r="U24" s="547">
        <v>0</v>
      </c>
      <c r="V24" s="548"/>
      <c r="W24" s="548"/>
      <c r="X24" s="557"/>
      <c r="Y24" s="547">
        <v>0</v>
      </c>
      <c r="Z24" s="548"/>
      <c r="AA24" s="548"/>
      <c r="AB24" s="557"/>
      <c r="AC24" s="547">
        <v>3118.65</v>
      </c>
      <c r="AD24" s="548"/>
      <c r="AE24" s="548"/>
      <c r="AF24" s="557"/>
      <c r="AG24" s="547">
        <v>781.35</v>
      </c>
      <c r="AH24" s="548"/>
      <c r="AI24" s="548"/>
      <c r="AJ24" s="549"/>
      <c r="AK24" s="213"/>
      <c r="AL24" s="212" t="s">
        <v>873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</row>
    <row r="25" spans="2:50" s="68" customFormat="1" ht="123">
      <c r="B25" s="210" t="s">
        <v>223</v>
      </c>
      <c r="C25" s="92" t="s">
        <v>23</v>
      </c>
      <c r="D25" s="544" t="s">
        <v>391</v>
      </c>
      <c r="E25" s="450"/>
      <c r="F25" s="450"/>
      <c r="G25" s="450"/>
      <c r="H25" s="450"/>
      <c r="I25" s="450"/>
      <c r="J25" s="450"/>
      <c r="K25" s="450"/>
      <c r="L25" s="545"/>
      <c r="M25" s="351">
        <v>3900</v>
      </c>
      <c r="N25" s="352"/>
      <c r="O25" s="352"/>
      <c r="P25" s="353"/>
      <c r="Q25" s="351">
        <v>3118.65</v>
      </c>
      <c r="R25" s="352"/>
      <c r="S25" s="352"/>
      <c r="T25" s="353"/>
      <c r="U25" s="351">
        <v>0</v>
      </c>
      <c r="V25" s="352"/>
      <c r="W25" s="352"/>
      <c r="X25" s="353"/>
      <c r="Y25" s="550">
        <v>0</v>
      </c>
      <c r="Z25" s="550"/>
      <c r="AA25" s="550"/>
      <c r="AB25" s="550"/>
      <c r="AC25" s="551">
        <f>Q25+U25+Y25</f>
        <v>3118.65</v>
      </c>
      <c r="AD25" s="552"/>
      <c r="AE25" s="552"/>
      <c r="AF25" s="553"/>
      <c r="AG25" s="311">
        <v>781.35</v>
      </c>
      <c r="AH25" s="311"/>
      <c r="AI25" s="311"/>
      <c r="AJ25" s="312"/>
      <c r="AK25" s="34"/>
      <c r="AL25" s="251" t="s">
        <v>391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2:50" s="68" customFormat="1" ht="82.2">
      <c r="B26" s="232" t="s">
        <v>877</v>
      </c>
      <c r="C26" s="214" t="s">
        <v>23</v>
      </c>
      <c r="D26" s="554" t="s">
        <v>875</v>
      </c>
      <c r="E26" s="555"/>
      <c r="F26" s="555"/>
      <c r="G26" s="555"/>
      <c r="H26" s="555"/>
      <c r="I26" s="555"/>
      <c r="J26" s="555"/>
      <c r="K26" s="555"/>
      <c r="L26" s="556"/>
      <c r="M26" s="547">
        <v>828000</v>
      </c>
      <c r="N26" s="548"/>
      <c r="O26" s="548"/>
      <c r="P26" s="557"/>
      <c r="Q26" s="547">
        <v>573284.71</v>
      </c>
      <c r="R26" s="548"/>
      <c r="S26" s="548"/>
      <c r="T26" s="557"/>
      <c r="U26" s="547">
        <v>0</v>
      </c>
      <c r="V26" s="548"/>
      <c r="W26" s="548"/>
      <c r="X26" s="557"/>
      <c r="Y26" s="547">
        <v>0</v>
      </c>
      <c r="Z26" s="548"/>
      <c r="AA26" s="548"/>
      <c r="AB26" s="557"/>
      <c r="AC26" s="547">
        <v>573284.71</v>
      </c>
      <c r="AD26" s="548"/>
      <c r="AE26" s="548"/>
      <c r="AF26" s="557"/>
      <c r="AG26" s="547">
        <v>254715.29</v>
      </c>
      <c r="AH26" s="548"/>
      <c r="AI26" s="548"/>
      <c r="AJ26" s="549"/>
      <c r="AK26" s="213"/>
      <c r="AL26" s="212" t="s">
        <v>876</v>
      </c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</row>
    <row r="27" spans="2:50" s="68" customFormat="1" ht="102.6">
      <c r="B27" s="210" t="s">
        <v>225</v>
      </c>
      <c r="C27" s="92" t="s">
        <v>23</v>
      </c>
      <c r="D27" s="544" t="s">
        <v>392</v>
      </c>
      <c r="E27" s="450"/>
      <c r="F27" s="450"/>
      <c r="G27" s="450"/>
      <c r="H27" s="450"/>
      <c r="I27" s="450"/>
      <c r="J27" s="450"/>
      <c r="K27" s="450"/>
      <c r="L27" s="545"/>
      <c r="M27" s="351">
        <v>828000</v>
      </c>
      <c r="N27" s="352"/>
      <c r="O27" s="352"/>
      <c r="P27" s="353"/>
      <c r="Q27" s="351">
        <v>573284.71</v>
      </c>
      <c r="R27" s="352"/>
      <c r="S27" s="352"/>
      <c r="T27" s="353"/>
      <c r="U27" s="351">
        <v>0</v>
      </c>
      <c r="V27" s="352"/>
      <c r="W27" s="352"/>
      <c r="X27" s="353"/>
      <c r="Y27" s="550">
        <v>0</v>
      </c>
      <c r="Z27" s="550"/>
      <c r="AA27" s="550"/>
      <c r="AB27" s="550"/>
      <c r="AC27" s="551">
        <f>Q27+U27+Y27</f>
        <v>573284.71</v>
      </c>
      <c r="AD27" s="552"/>
      <c r="AE27" s="552"/>
      <c r="AF27" s="553"/>
      <c r="AG27" s="311">
        <v>254715.29</v>
      </c>
      <c r="AH27" s="311"/>
      <c r="AI27" s="311"/>
      <c r="AJ27" s="312"/>
      <c r="AK27" s="34"/>
      <c r="AL27" s="251" t="s">
        <v>392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2:50" s="68" customFormat="1" ht="82.2">
      <c r="B28" s="232" t="s">
        <v>880</v>
      </c>
      <c r="C28" s="214" t="s">
        <v>23</v>
      </c>
      <c r="D28" s="554" t="s">
        <v>878</v>
      </c>
      <c r="E28" s="555"/>
      <c r="F28" s="555"/>
      <c r="G28" s="555"/>
      <c r="H28" s="555"/>
      <c r="I28" s="555"/>
      <c r="J28" s="555"/>
      <c r="K28" s="555"/>
      <c r="L28" s="556"/>
      <c r="M28" s="547">
        <v>-95100</v>
      </c>
      <c r="N28" s="548"/>
      <c r="O28" s="548"/>
      <c r="P28" s="557"/>
      <c r="Q28" s="547">
        <v>-70440.2</v>
      </c>
      <c r="R28" s="548"/>
      <c r="S28" s="548"/>
      <c r="T28" s="557"/>
      <c r="U28" s="547">
        <v>0</v>
      </c>
      <c r="V28" s="548"/>
      <c r="W28" s="548"/>
      <c r="X28" s="557"/>
      <c r="Y28" s="547">
        <v>0</v>
      </c>
      <c r="Z28" s="548"/>
      <c r="AA28" s="548"/>
      <c r="AB28" s="557"/>
      <c r="AC28" s="547">
        <v>-70440.2</v>
      </c>
      <c r="AD28" s="548"/>
      <c r="AE28" s="548"/>
      <c r="AF28" s="557"/>
      <c r="AG28" s="547">
        <v>-24659.8</v>
      </c>
      <c r="AH28" s="548"/>
      <c r="AI28" s="548"/>
      <c r="AJ28" s="549"/>
      <c r="AK28" s="213"/>
      <c r="AL28" s="212" t="s">
        <v>879</v>
      </c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</row>
    <row r="29" spans="2:50" s="68" customFormat="1" ht="102.6">
      <c r="B29" s="210" t="s">
        <v>227</v>
      </c>
      <c r="C29" s="92" t="s">
        <v>23</v>
      </c>
      <c r="D29" s="544" t="s">
        <v>393</v>
      </c>
      <c r="E29" s="450"/>
      <c r="F29" s="450"/>
      <c r="G29" s="450"/>
      <c r="H29" s="450"/>
      <c r="I29" s="450"/>
      <c r="J29" s="450"/>
      <c r="K29" s="450"/>
      <c r="L29" s="545"/>
      <c r="M29" s="351">
        <v>-95100</v>
      </c>
      <c r="N29" s="352"/>
      <c r="O29" s="352"/>
      <c r="P29" s="353"/>
      <c r="Q29" s="351">
        <v>-70440.2</v>
      </c>
      <c r="R29" s="352"/>
      <c r="S29" s="352"/>
      <c r="T29" s="353"/>
      <c r="U29" s="351">
        <v>0</v>
      </c>
      <c r="V29" s="352"/>
      <c r="W29" s="352"/>
      <c r="X29" s="353"/>
      <c r="Y29" s="550">
        <v>0</v>
      </c>
      <c r="Z29" s="550"/>
      <c r="AA29" s="550"/>
      <c r="AB29" s="550"/>
      <c r="AC29" s="551">
        <f>Q29+U29+Y29</f>
        <v>-70440.2</v>
      </c>
      <c r="AD29" s="552"/>
      <c r="AE29" s="552"/>
      <c r="AF29" s="553"/>
      <c r="AG29" s="311">
        <v>-24659.8</v>
      </c>
      <c r="AH29" s="311"/>
      <c r="AI29" s="311"/>
      <c r="AJ29" s="312"/>
      <c r="AK29" s="34"/>
      <c r="AL29" s="251" t="s">
        <v>393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44" t="s">
        <v>394</v>
      </c>
      <c r="E30" s="450"/>
      <c r="F30" s="450"/>
      <c r="G30" s="450"/>
      <c r="H30" s="450"/>
      <c r="I30" s="450"/>
      <c r="J30" s="450"/>
      <c r="K30" s="450"/>
      <c r="L30" s="545"/>
      <c r="M30" s="351">
        <v>5600</v>
      </c>
      <c r="N30" s="352"/>
      <c r="O30" s="352"/>
      <c r="P30" s="353"/>
      <c r="Q30" s="351">
        <v>6607</v>
      </c>
      <c r="R30" s="352"/>
      <c r="S30" s="352"/>
      <c r="T30" s="353"/>
      <c r="U30" s="351">
        <v>0</v>
      </c>
      <c r="V30" s="352"/>
      <c r="W30" s="352"/>
      <c r="X30" s="353"/>
      <c r="Y30" s="550">
        <v>0</v>
      </c>
      <c r="Z30" s="550"/>
      <c r="AA30" s="550"/>
      <c r="AB30" s="550"/>
      <c r="AC30" s="551">
        <f>Q30+U30+Y30</f>
        <v>6607</v>
      </c>
      <c r="AD30" s="552"/>
      <c r="AE30" s="552"/>
      <c r="AF30" s="553"/>
      <c r="AG30" s="311">
        <v>0</v>
      </c>
      <c r="AH30" s="311"/>
      <c r="AI30" s="311"/>
      <c r="AJ30" s="312"/>
      <c r="AK30" s="34"/>
      <c r="AL30" s="251" t="s">
        <v>394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44" t="s">
        <v>395</v>
      </c>
      <c r="E31" s="450"/>
      <c r="F31" s="450"/>
      <c r="G31" s="450"/>
      <c r="H31" s="450"/>
      <c r="I31" s="450"/>
      <c r="J31" s="450"/>
      <c r="K31" s="450"/>
      <c r="L31" s="545"/>
      <c r="M31" s="351">
        <v>1913400</v>
      </c>
      <c r="N31" s="352"/>
      <c r="O31" s="352"/>
      <c r="P31" s="353"/>
      <c r="Q31" s="351">
        <v>460819.35</v>
      </c>
      <c r="R31" s="352"/>
      <c r="S31" s="352"/>
      <c r="T31" s="353"/>
      <c r="U31" s="351">
        <v>0</v>
      </c>
      <c r="V31" s="352"/>
      <c r="W31" s="352"/>
      <c r="X31" s="353"/>
      <c r="Y31" s="550">
        <v>0</v>
      </c>
      <c r="Z31" s="550"/>
      <c r="AA31" s="550"/>
      <c r="AB31" s="550"/>
      <c r="AC31" s="551">
        <f>Q31+U31+Y31</f>
        <v>460819.35</v>
      </c>
      <c r="AD31" s="552"/>
      <c r="AE31" s="552"/>
      <c r="AF31" s="553"/>
      <c r="AG31" s="311">
        <v>1452580.65</v>
      </c>
      <c r="AH31" s="311"/>
      <c r="AI31" s="311"/>
      <c r="AJ31" s="312"/>
      <c r="AK31" s="34"/>
      <c r="AL31" s="251" t="s">
        <v>395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44" t="s">
        <v>396</v>
      </c>
      <c r="E32" s="450"/>
      <c r="F32" s="450"/>
      <c r="G32" s="450"/>
      <c r="H32" s="450"/>
      <c r="I32" s="450"/>
      <c r="J32" s="450"/>
      <c r="K32" s="450"/>
      <c r="L32" s="545"/>
      <c r="M32" s="351">
        <v>3979600</v>
      </c>
      <c r="N32" s="352"/>
      <c r="O32" s="352"/>
      <c r="P32" s="353"/>
      <c r="Q32" s="351">
        <v>2692649.7</v>
      </c>
      <c r="R32" s="352"/>
      <c r="S32" s="352"/>
      <c r="T32" s="353"/>
      <c r="U32" s="351">
        <v>0</v>
      </c>
      <c r="V32" s="352"/>
      <c r="W32" s="352"/>
      <c r="X32" s="353"/>
      <c r="Y32" s="550">
        <v>0</v>
      </c>
      <c r="Z32" s="550"/>
      <c r="AA32" s="550"/>
      <c r="AB32" s="550"/>
      <c r="AC32" s="551">
        <f>Q32+U32+Y32</f>
        <v>2692649.7</v>
      </c>
      <c r="AD32" s="552"/>
      <c r="AE32" s="552"/>
      <c r="AF32" s="553"/>
      <c r="AG32" s="311">
        <v>1286950.3</v>
      </c>
      <c r="AH32" s="311"/>
      <c r="AI32" s="311"/>
      <c r="AJ32" s="312"/>
      <c r="AK32" s="34"/>
      <c r="AL32" s="251" t="s">
        <v>396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>
      <c r="B33" s="210"/>
      <c r="C33" s="92" t="s">
        <v>23</v>
      </c>
      <c r="D33" s="544" t="s">
        <v>397</v>
      </c>
      <c r="E33" s="450"/>
      <c r="F33" s="450"/>
      <c r="G33" s="450"/>
      <c r="H33" s="450"/>
      <c r="I33" s="450"/>
      <c r="J33" s="450"/>
      <c r="K33" s="450"/>
      <c r="L33" s="545"/>
      <c r="M33" s="351">
        <v>729800</v>
      </c>
      <c r="N33" s="352"/>
      <c r="O33" s="352"/>
      <c r="P33" s="353"/>
      <c r="Q33" s="351">
        <v>279185.53000000003</v>
      </c>
      <c r="R33" s="352"/>
      <c r="S33" s="352"/>
      <c r="T33" s="353"/>
      <c r="U33" s="351">
        <v>0</v>
      </c>
      <c r="V33" s="352"/>
      <c r="W33" s="352"/>
      <c r="X33" s="353"/>
      <c r="Y33" s="550">
        <v>0</v>
      </c>
      <c r="Z33" s="550"/>
      <c r="AA33" s="550"/>
      <c r="AB33" s="550"/>
      <c r="AC33" s="551">
        <f>Q33+U33+Y33</f>
        <v>279185.53000000003</v>
      </c>
      <c r="AD33" s="552"/>
      <c r="AE33" s="552"/>
      <c r="AF33" s="553"/>
      <c r="AG33" s="311">
        <v>450614.47</v>
      </c>
      <c r="AH33" s="311"/>
      <c r="AI33" s="311"/>
      <c r="AJ33" s="312"/>
      <c r="AK33" s="34"/>
      <c r="AL33" s="251" t="s">
        <v>397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s="68" customFormat="1" ht="21">
      <c r="B34" s="223" t="s">
        <v>111</v>
      </c>
      <c r="C34" s="215" t="s">
        <v>23</v>
      </c>
      <c r="D34" s="558" t="s">
        <v>429</v>
      </c>
      <c r="E34" s="559"/>
      <c r="F34" s="559"/>
      <c r="G34" s="559"/>
      <c r="H34" s="559"/>
      <c r="I34" s="559"/>
      <c r="J34" s="559"/>
      <c r="K34" s="559"/>
      <c r="L34" s="560"/>
      <c r="M34" s="561">
        <v>44233784.420000002</v>
      </c>
      <c r="N34" s="562"/>
      <c r="O34" s="562"/>
      <c r="P34" s="563"/>
      <c r="Q34" s="561">
        <v>26590037.82</v>
      </c>
      <c r="R34" s="562"/>
      <c r="S34" s="562"/>
      <c r="T34" s="563"/>
      <c r="U34" s="561">
        <v>0</v>
      </c>
      <c r="V34" s="562"/>
      <c r="W34" s="562"/>
      <c r="X34" s="563"/>
      <c r="Y34" s="561">
        <v>0</v>
      </c>
      <c r="Z34" s="562"/>
      <c r="AA34" s="562"/>
      <c r="AB34" s="563"/>
      <c r="AC34" s="561">
        <v>26590037.82</v>
      </c>
      <c r="AD34" s="562"/>
      <c r="AE34" s="562"/>
      <c r="AF34" s="563"/>
      <c r="AG34" s="561">
        <v>17643746.600000001</v>
      </c>
      <c r="AH34" s="562"/>
      <c r="AI34" s="562"/>
      <c r="AJ34" s="564"/>
      <c r="AK34" s="213"/>
      <c r="AL34" s="212" t="s">
        <v>430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>
      <c r="B35" s="232" t="s">
        <v>862</v>
      </c>
      <c r="C35" s="214" t="s">
        <v>23</v>
      </c>
      <c r="D35" s="554" t="s">
        <v>772</v>
      </c>
      <c r="E35" s="555"/>
      <c r="F35" s="555"/>
      <c r="G35" s="555"/>
      <c r="H35" s="555"/>
      <c r="I35" s="555"/>
      <c r="J35" s="555"/>
      <c r="K35" s="555"/>
      <c r="L35" s="556"/>
      <c r="M35" s="547">
        <v>1040400</v>
      </c>
      <c r="N35" s="548"/>
      <c r="O35" s="548"/>
      <c r="P35" s="557"/>
      <c r="Q35" s="547">
        <v>740890.05</v>
      </c>
      <c r="R35" s="548"/>
      <c r="S35" s="548"/>
      <c r="T35" s="557"/>
      <c r="U35" s="547">
        <v>0</v>
      </c>
      <c r="V35" s="548"/>
      <c r="W35" s="548"/>
      <c r="X35" s="557"/>
      <c r="Y35" s="547">
        <v>0</v>
      </c>
      <c r="Z35" s="548"/>
      <c r="AA35" s="548"/>
      <c r="AB35" s="557"/>
      <c r="AC35" s="547">
        <v>740890.05</v>
      </c>
      <c r="AD35" s="548"/>
      <c r="AE35" s="548"/>
      <c r="AF35" s="557"/>
      <c r="AG35" s="547">
        <v>299509.95</v>
      </c>
      <c r="AH35" s="548"/>
      <c r="AI35" s="548"/>
      <c r="AJ35" s="549"/>
      <c r="AK35" s="213"/>
      <c r="AL35" s="212" t="s">
        <v>770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41.4">
      <c r="B36" s="232" t="s">
        <v>883</v>
      </c>
      <c r="C36" s="214" t="s">
        <v>23</v>
      </c>
      <c r="D36" s="554" t="s">
        <v>881</v>
      </c>
      <c r="E36" s="555"/>
      <c r="F36" s="555"/>
      <c r="G36" s="555"/>
      <c r="H36" s="555"/>
      <c r="I36" s="555"/>
      <c r="J36" s="555"/>
      <c r="K36" s="555"/>
      <c r="L36" s="556"/>
      <c r="M36" s="547">
        <v>1033500</v>
      </c>
      <c r="N36" s="548"/>
      <c r="O36" s="548"/>
      <c r="P36" s="557"/>
      <c r="Q36" s="547">
        <v>720364.92</v>
      </c>
      <c r="R36" s="548"/>
      <c r="S36" s="548"/>
      <c r="T36" s="557"/>
      <c r="U36" s="547">
        <v>0</v>
      </c>
      <c r="V36" s="548"/>
      <c r="W36" s="548"/>
      <c r="X36" s="557"/>
      <c r="Y36" s="547">
        <v>0</v>
      </c>
      <c r="Z36" s="548"/>
      <c r="AA36" s="548"/>
      <c r="AB36" s="557"/>
      <c r="AC36" s="547">
        <v>720364.92</v>
      </c>
      <c r="AD36" s="548"/>
      <c r="AE36" s="548"/>
      <c r="AF36" s="557"/>
      <c r="AG36" s="547">
        <v>313135.08</v>
      </c>
      <c r="AH36" s="548"/>
      <c r="AI36" s="548"/>
      <c r="AJ36" s="549"/>
      <c r="AK36" s="213"/>
      <c r="AL36" s="212" t="s">
        <v>882</v>
      </c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</row>
    <row r="37" spans="2:50" s="68" customFormat="1" ht="92.4">
      <c r="B37" s="232" t="s">
        <v>886</v>
      </c>
      <c r="C37" s="214" t="s">
        <v>23</v>
      </c>
      <c r="D37" s="554" t="s">
        <v>884</v>
      </c>
      <c r="E37" s="555"/>
      <c r="F37" s="555"/>
      <c r="G37" s="555"/>
      <c r="H37" s="555"/>
      <c r="I37" s="555"/>
      <c r="J37" s="555"/>
      <c r="K37" s="555"/>
      <c r="L37" s="556"/>
      <c r="M37" s="547">
        <v>0</v>
      </c>
      <c r="N37" s="548"/>
      <c r="O37" s="548"/>
      <c r="P37" s="557"/>
      <c r="Q37" s="547">
        <v>149517.97</v>
      </c>
      <c r="R37" s="548"/>
      <c r="S37" s="548"/>
      <c r="T37" s="557"/>
      <c r="U37" s="547">
        <v>0</v>
      </c>
      <c r="V37" s="548"/>
      <c r="W37" s="548"/>
      <c r="X37" s="557"/>
      <c r="Y37" s="547">
        <v>0</v>
      </c>
      <c r="Z37" s="548"/>
      <c r="AA37" s="548"/>
      <c r="AB37" s="557"/>
      <c r="AC37" s="547">
        <v>149517.97</v>
      </c>
      <c r="AD37" s="548"/>
      <c r="AE37" s="548"/>
      <c r="AF37" s="557"/>
      <c r="AG37" s="547">
        <v>0</v>
      </c>
      <c r="AH37" s="548"/>
      <c r="AI37" s="548"/>
      <c r="AJ37" s="549"/>
      <c r="AK37" s="213"/>
      <c r="AL37" s="212" t="s">
        <v>885</v>
      </c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</row>
    <row r="38" spans="2:50" s="68" customFormat="1" ht="82.2">
      <c r="B38" s="232" t="s">
        <v>889</v>
      </c>
      <c r="C38" s="214" t="s">
        <v>23</v>
      </c>
      <c r="D38" s="554" t="s">
        <v>887</v>
      </c>
      <c r="E38" s="555"/>
      <c r="F38" s="555"/>
      <c r="G38" s="555"/>
      <c r="H38" s="555"/>
      <c r="I38" s="555"/>
      <c r="J38" s="555"/>
      <c r="K38" s="555"/>
      <c r="L38" s="556"/>
      <c r="M38" s="547">
        <v>0</v>
      </c>
      <c r="N38" s="548"/>
      <c r="O38" s="548"/>
      <c r="P38" s="557"/>
      <c r="Q38" s="547">
        <v>149517.97</v>
      </c>
      <c r="R38" s="548"/>
      <c r="S38" s="548"/>
      <c r="T38" s="557"/>
      <c r="U38" s="547">
        <v>0</v>
      </c>
      <c r="V38" s="548"/>
      <c r="W38" s="548"/>
      <c r="X38" s="557"/>
      <c r="Y38" s="547">
        <v>0</v>
      </c>
      <c r="Z38" s="548"/>
      <c r="AA38" s="548"/>
      <c r="AB38" s="557"/>
      <c r="AC38" s="547">
        <v>149517.97</v>
      </c>
      <c r="AD38" s="548"/>
      <c r="AE38" s="548"/>
      <c r="AF38" s="557"/>
      <c r="AG38" s="547">
        <v>0</v>
      </c>
      <c r="AH38" s="548"/>
      <c r="AI38" s="548"/>
      <c r="AJ38" s="549"/>
      <c r="AK38" s="213"/>
      <c r="AL38" s="212" t="s">
        <v>888</v>
      </c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</row>
    <row r="39" spans="2:50" s="68" customFormat="1" ht="72">
      <c r="B39" s="210" t="s">
        <v>233</v>
      </c>
      <c r="C39" s="92" t="s">
        <v>23</v>
      </c>
      <c r="D39" s="544" t="s">
        <v>398</v>
      </c>
      <c r="E39" s="450"/>
      <c r="F39" s="450"/>
      <c r="G39" s="450"/>
      <c r="H39" s="450"/>
      <c r="I39" s="450"/>
      <c r="J39" s="450"/>
      <c r="K39" s="450"/>
      <c r="L39" s="545"/>
      <c r="M39" s="351">
        <v>0</v>
      </c>
      <c r="N39" s="352"/>
      <c r="O39" s="352"/>
      <c r="P39" s="353"/>
      <c r="Q39" s="351">
        <v>149517.97</v>
      </c>
      <c r="R39" s="352"/>
      <c r="S39" s="352"/>
      <c r="T39" s="353"/>
      <c r="U39" s="351">
        <v>0</v>
      </c>
      <c r="V39" s="352"/>
      <c r="W39" s="352"/>
      <c r="X39" s="353"/>
      <c r="Y39" s="550">
        <v>0</v>
      </c>
      <c r="Z39" s="550"/>
      <c r="AA39" s="550"/>
      <c r="AB39" s="550"/>
      <c r="AC39" s="551">
        <f>Q39+U39+Y39</f>
        <v>149517.97</v>
      </c>
      <c r="AD39" s="552"/>
      <c r="AE39" s="552"/>
      <c r="AF39" s="553"/>
      <c r="AG39" s="311">
        <v>0</v>
      </c>
      <c r="AH39" s="311"/>
      <c r="AI39" s="311"/>
      <c r="AJ39" s="312"/>
      <c r="AK39" s="34"/>
      <c r="AL39" s="251" t="s">
        <v>398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s="68" customFormat="1">
      <c r="B40" s="210"/>
      <c r="C40" s="92" t="s">
        <v>23</v>
      </c>
      <c r="D40" s="544" t="s">
        <v>399</v>
      </c>
      <c r="E40" s="450"/>
      <c r="F40" s="450"/>
      <c r="G40" s="450"/>
      <c r="H40" s="450"/>
      <c r="I40" s="450"/>
      <c r="J40" s="450"/>
      <c r="K40" s="450"/>
      <c r="L40" s="545"/>
      <c r="M40" s="351">
        <v>590000</v>
      </c>
      <c r="N40" s="352"/>
      <c r="O40" s="352"/>
      <c r="P40" s="353"/>
      <c r="Q40" s="351">
        <v>476955.55</v>
      </c>
      <c r="R40" s="352"/>
      <c r="S40" s="352"/>
      <c r="T40" s="353"/>
      <c r="U40" s="351">
        <v>0</v>
      </c>
      <c r="V40" s="352"/>
      <c r="W40" s="352"/>
      <c r="X40" s="353"/>
      <c r="Y40" s="550">
        <v>0</v>
      </c>
      <c r="Z40" s="550"/>
      <c r="AA40" s="550"/>
      <c r="AB40" s="550"/>
      <c r="AC40" s="551">
        <f>Q40+U40+Y40</f>
        <v>476955.55</v>
      </c>
      <c r="AD40" s="552"/>
      <c r="AE40" s="552"/>
      <c r="AF40" s="553"/>
      <c r="AG40" s="311">
        <v>113044.45</v>
      </c>
      <c r="AH40" s="311"/>
      <c r="AI40" s="311"/>
      <c r="AJ40" s="312"/>
      <c r="AK40" s="34"/>
      <c r="AL40" s="251" t="s">
        <v>399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8" customFormat="1">
      <c r="B41" s="210"/>
      <c r="C41" s="92" t="s">
        <v>23</v>
      </c>
      <c r="D41" s="544" t="s">
        <v>400</v>
      </c>
      <c r="E41" s="450"/>
      <c r="F41" s="450"/>
      <c r="G41" s="450"/>
      <c r="H41" s="450"/>
      <c r="I41" s="450"/>
      <c r="J41" s="450"/>
      <c r="K41" s="450"/>
      <c r="L41" s="545"/>
      <c r="M41" s="351">
        <v>0</v>
      </c>
      <c r="N41" s="352"/>
      <c r="O41" s="352"/>
      <c r="P41" s="353"/>
      <c r="Q41" s="351">
        <v>64522.62</v>
      </c>
      <c r="R41" s="352"/>
      <c r="S41" s="352"/>
      <c r="T41" s="353"/>
      <c r="U41" s="351">
        <v>0</v>
      </c>
      <c r="V41" s="352"/>
      <c r="W41" s="352"/>
      <c r="X41" s="353"/>
      <c r="Y41" s="550">
        <v>0</v>
      </c>
      <c r="Z41" s="550"/>
      <c r="AA41" s="550"/>
      <c r="AB41" s="550"/>
      <c r="AC41" s="551">
        <f>Q41+U41+Y41</f>
        <v>64522.62</v>
      </c>
      <c r="AD41" s="552"/>
      <c r="AE41" s="552"/>
      <c r="AF41" s="553"/>
      <c r="AG41" s="311">
        <v>0</v>
      </c>
      <c r="AH41" s="311"/>
      <c r="AI41" s="311"/>
      <c r="AJ41" s="312"/>
      <c r="AK41" s="34"/>
      <c r="AL41" s="251" t="s">
        <v>400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 ht="92.4">
      <c r="B42" s="232" t="s">
        <v>892</v>
      </c>
      <c r="C42" s="214" t="s">
        <v>23</v>
      </c>
      <c r="D42" s="554" t="s">
        <v>890</v>
      </c>
      <c r="E42" s="555"/>
      <c r="F42" s="555"/>
      <c r="G42" s="555"/>
      <c r="H42" s="555"/>
      <c r="I42" s="555"/>
      <c r="J42" s="555"/>
      <c r="K42" s="555"/>
      <c r="L42" s="556"/>
      <c r="M42" s="547">
        <v>1033500</v>
      </c>
      <c r="N42" s="548"/>
      <c r="O42" s="548"/>
      <c r="P42" s="557"/>
      <c r="Q42" s="547">
        <v>570846.94999999995</v>
      </c>
      <c r="R42" s="548"/>
      <c r="S42" s="548"/>
      <c r="T42" s="557"/>
      <c r="U42" s="547">
        <v>0</v>
      </c>
      <c r="V42" s="548"/>
      <c r="W42" s="548"/>
      <c r="X42" s="557"/>
      <c r="Y42" s="547">
        <v>0</v>
      </c>
      <c r="Z42" s="548"/>
      <c r="AA42" s="548"/>
      <c r="AB42" s="557"/>
      <c r="AC42" s="547">
        <v>570846.94999999995</v>
      </c>
      <c r="AD42" s="548"/>
      <c r="AE42" s="548"/>
      <c r="AF42" s="557"/>
      <c r="AG42" s="547">
        <v>462653.05</v>
      </c>
      <c r="AH42" s="548"/>
      <c r="AI42" s="548"/>
      <c r="AJ42" s="549"/>
      <c r="AK42" s="213"/>
      <c r="AL42" s="212" t="s">
        <v>891</v>
      </c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2:50" s="68" customFormat="1" ht="92.4">
      <c r="B43" s="232" t="s">
        <v>895</v>
      </c>
      <c r="C43" s="214" t="s">
        <v>23</v>
      </c>
      <c r="D43" s="554" t="s">
        <v>893</v>
      </c>
      <c r="E43" s="555"/>
      <c r="F43" s="555"/>
      <c r="G43" s="555"/>
      <c r="H43" s="555"/>
      <c r="I43" s="555"/>
      <c r="J43" s="555"/>
      <c r="K43" s="555"/>
      <c r="L43" s="556"/>
      <c r="M43" s="547">
        <v>1033500</v>
      </c>
      <c r="N43" s="548"/>
      <c r="O43" s="548"/>
      <c r="P43" s="557"/>
      <c r="Q43" s="547">
        <v>570846.94999999995</v>
      </c>
      <c r="R43" s="548"/>
      <c r="S43" s="548"/>
      <c r="T43" s="557"/>
      <c r="U43" s="547">
        <v>0</v>
      </c>
      <c r="V43" s="548"/>
      <c r="W43" s="548"/>
      <c r="X43" s="557"/>
      <c r="Y43" s="547">
        <v>0</v>
      </c>
      <c r="Z43" s="548"/>
      <c r="AA43" s="548"/>
      <c r="AB43" s="557"/>
      <c r="AC43" s="547">
        <v>570846.94999999995</v>
      </c>
      <c r="AD43" s="548"/>
      <c r="AE43" s="548"/>
      <c r="AF43" s="557"/>
      <c r="AG43" s="547">
        <v>462653.05</v>
      </c>
      <c r="AH43" s="548"/>
      <c r="AI43" s="548"/>
      <c r="AJ43" s="549"/>
      <c r="AK43" s="213"/>
      <c r="AL43" s="212" t="s">
        <v>894</v>
      </c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</row>
    <row r="44" spans="2:50" s="68" customFormat="1" ht="72">
      <c r="B44" s="210" t="s">
        <v>237</v>
      </c>
      <c r="C44" s="92" t="s">
        <v>23</v>
      </c>
      <c r="D44" s="544" t="s">
        <v>401</v>
      </c>
      <c r="E44" s="450"/>
      <c r="F44" s="450"/>
      <c r="G44" s="450"/>
      <c r="H44" s="450"/>
      <c r="I44" s="450"/>
      <c r="J44" s="450"/>
      <c r="K44" s="450"/>
      <c r="L44" s="545"/>
      <c r="M44" s="351">
        <v>1033500</v>
      </c>
      <c r="N44" s="352"/>
      <c r="O44" s="352"/>
      <c r="P44" s="353"/>
      <c r="Q44" s="351">
        <v>570846.94999999995</v>
      </c>
      <c r="R44" s="352"/>
      <c r="S44" s="352"/>
      <c r="T44" s="353"/>
      <c r="U44" s="351">
        <v>0</v>
      </c>
      <c r="V44" s="352"/>
      <c r="W44" s="352"/>
      <c r="X44" s="353"/>
      <c r="Y44" s="550">
        <v>0</v>
      </c>
      <c r="Z44" s="550"/>
      <c r="AA44" s="550"/>
      <c r="AB44" s="550"/>
      <c r="AC44" s="551">
        <f>Q44+U44+Y44</f>
        <v>570846.94999999995</v>
      </c>
      <c r="AD44" s="552"/>
      <c r="AE44" s="552"/>
      <c r="AF44" s="553"/>
      <c r="AG44" s="311">
        <v>462653.05</v>
      </c>
      <c r="AH44" s="311"/>
      <c r="AI44" s="311"/>
      <c r="AJ44" s="312"/>
      <c r="AK44" s="34"/>
      <c r="AL44" s="251" t="s">
        <v>401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8" customFormat="1">
      <c r="B45" s="210"/>
      <c r="C45" s="92" t="s">
        <v>23</v>
      </c>
      <c r="D45" s="544" t="s">
        <v>402</v>
      </c>
      <c r="E45" s="450"/>
      <c r="F45" s="450"/>
      <c r="G45" s="450"/>
      <c r="H45" s="450"/>
      <c r="I45" s="450"/>
      <c r="J45" s="450"/>
      <c r="K45" s="450"/>
      <c r="L45" s="545"/>
      <c r="M45" s="351">
        <v>0</v>
      </c>
      <c r="N45" s="352"/>
      <c r="O45" s="352"/>
      <c r="P45" s="353"/>
      <c r="Q45" s="351">
        <v>30999.96</v>
      </c>
      <c r="R45" s="352"/>
      <c r="S45" s="352"/>
      <c r="T45" s="353"/>
      <c r="U45" s="351">
        <v>0</v>
      </c>
      <c r="V45" s="352"/>
      <c r="W45" s="352"/>
      <c r="X45" s="353"/>
      <c r="Y45" s="550">
        <v>0</v>
      </c>
      <c r="Z45" s="550"/>
      <c r="AA45" s="550"/>
      <c r="AB45" s="550"/>
      <c r="AC45" s="551">
        <f>Q45+U45+Y45</f>
        <v>30999.96</v>
      </c>
      <c r="AD45" s="552"/>
      <c r="AE45" s="552"/>
      <c r="AF45" s="553"/>
      <c r="AG45" s="311">
        <v>0</v>
      </c>
      <c r="AH45" s="311"/>
      <c r="AI45" s="311"/>
      <c r="AJ45" s="312"/>
      <c r="AK45" s="34"/>
      <c r="AL45" s="251" t="s">
        <v>402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 ht="21">
      <c r="B46" s="232" t="s">
        <v>898</v>
      </c>
      <c r="C46" s="214" t="s">
        <v>23</v>
      </c>
      <c r="D46" s="554" t="s">
        <v>896</v>
      </c>
      <c r="E46" s="555"/>
      <c r="F46" s="555"/>
      <c r="G46" s="555"/>
      <c r="H46" s="555"/>
      <c r="I46" s="555"/>
      <c r="J46" s="555"/>
      <c r="K46" s="555"/>
      <c r="L46" s="556"/>
      <c r="M46" s="547">
        <v>0</v>
      </c>
      <c r="N46" s="548"/>
      <c r="O46" s="548"/>
      <c r="P46" s="557"/>
      <c r="Q46" s="547">
        <v>18155.71</v>
      </c>
      <c r="R46" s="548"/>
      <c r="S46" s="548"/>
      <c r="T46" s="557"/>
      <c r="U46" s="547">
        <v>0</v>
      </c>
      <c r="V46" s="548"/>
      <c r="W46" s="548"/>
      <c r="X46" s="557"/>
      <c r="Y46" s="547">
        <v>0</v>
      </c>
      <c r="Z46" s="548"/>
      <c r="AA46" s="548"/>
      <c r="AB46" s="557"/>
      <c r="AC46" s="547">
        <v>18155.71</v>
      </c>
      <c r="AD46" s="548"/>
      <c r="AE46" s="548"/>
      <c r="AF46" s="557"/>
      <c r="AG46" s="547">
        <v>0</v>
      </c>
      <c r="AH46" s="548"/>
      <c r="AI46" s="548"/>
      <c r="AJ46" s="549"/>
      <c r="AK46" s="213"/>
      <c r="AL46" s="212" t="s">
        <v>897</v>
      </c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</row>
    <row r="47" spans="2:50" s="68" customFormat="1" ht="21">
      <c r="B47" s="232" t="s">
        <v>901</v>
      </c>
      <c r="C47" s="214" t="s">
        <v>23</v>
      </c>
      <c r="D47" s="554" t="s">
        <v>899</v>
      </c>
      <c r="E47" s="555"/>
      <c r="F47" s="555"/>
      <c r="G47" s="555"/>
      <c r="H47" s="555"/>
      <c r="I47" s="555"/>
      <c r="J47" s="555"/>
      <c r="K47" s="555"/>
      <c r="L47" s="556"/>
      <c r="M47" s="547">
        <v>0</v>
      </c>
      <c r="N47" s="548"/>
      <c r="O47" s="548"/>
      <c r="P47" s="557"/>
      <c r="Q47" s="547">
        <v>18155.71</v>
      </c>
      <c r="R47" s="548"/>
      <c r="S47" s="548"/>
      <c r="T47" s="557"/>
      <c r="U47" s="547">
        <v>0</v>
      </c>
      <c r="V47" s="548"/>
      <c r="W47" s="548"/>
      <c r="X47" s="557"/>
      <c r="Y47" s="547">
        <v>0</v>
      </c>
      <c r="Z47" s="548"/>
      <c r="AA47" s="548"/>
      <c r="AB47" s="557"/>
      <c r="AC47" s="547">
        <v>18155.71</v>
      </c>
      <c r="AD47" s="548"/>
      <c r="AE47" s="548"/>
      <c r="AF47" s="557"/>
      <c r="AG47" s="547">
        <v>0</v>
      </c>
      <c r="AH47" s="548"/>
      <c r="AI47" s="548"/>
      <c r="AJ47" s="549"/>
      <c r="AK47" s="213"/>
      <c r="AL47" s="212" t="s">
        <v>900</v>
      </c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</row>
    <row r="48" spans="2:50" s="68" customFormat="1" ht="31.2">
      <c r="B48" s="232" t="s">
        <v>904</v>
      </c>
      <c r="C48" s="214" t="s">
        <v>23</v>
      </c>
      <c r="D48" s="554" t="s">
        <v>902</v>
      </c>
      <c r="E48" s="555"/>
      <c r="F48" s="555"/>
      <c r="G48" s="555"/>
      <c r="H48" s="555"/>
      <c r="I48" s="555"/>
      <c r="J48" s="555"/>
      <c r="K48" s="555"/>
      <c r="L48" s="556"/>
      <c r="M48" s="547">
        <v>0</v>
      </c>
      <c r="N48" s="548"/>
      <c r="O48" s="548"/>
      <c r="P48" s="557"/>
      <c r="Q48" s="547">
        <v>18155.71</v>
      </c>
      <c r="R48" s="548"/>
      <c r="S48" s="548"/>
      <c r="T48" s="557"/>
      <c r="U48" s="547">
        <v>0</v>
      </c>
      <c r="V48" s="548"/>
      <c r="W48" s="548"/>
      <c r="X48" s="557"/>
      <c r="Y48" s="547">
        <v>0</v>
      </c>
      <c r="Z48" s="548"/>
      <c r="AA48" s="548"/>
      <c r="AB48" s="557"/>
      <c r="AC48" s="547">
        <v>18155.71</v>
      </c>
      <c r="AD48" s="548"/>
      <c r="AE48" s="548"/>
      <c r="AF48" s="557"/>
      <c r="AG48" s="547">
        <v>0</v>
      </c>
      <c r="AH48" s="548"/>
      <c r="AI48" s="548"/>
      <c r="AJ48" s="549"/>
      <c r="AK48" s="213"/>
      <c r="AL48" s="212" t="s">
        <v>903</v>
      </c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2:50" s="68" customFormat="1" ht="153.6">
      <c r="B49" s="210" t="s">
        <v>240</v>
      </c>
      <c r="C49" s="92" t="s">
        <v>23</v>
      </c>
      <c r="D49" s="544" t="s">
        <v>403</v>
      </c>
      <c r="E49" s="450"/>
      <c r="F49" s="450"/>
      <c r="G49" s="450"/>
      <c r="H49" s="450"/>
      <c r="I49" s="450"/>
      <c r="J49" s="450"/>
      <c r="K49" s="450"/>
      <c r="L49" s="545"/>
      <c r="M49" s="351">
        <v>0</v>
      </c>
      <c r="N49" s="352"/>
      <c r="O49" s="352"/>
      <c r="P49" s="353"/>
      <c r="Q49" s="351">
        <v>18155.71</v>
      </c>
      <c r="R49" s="352"/>
      <c r="S49" s="352"/>
      <c r="T49" s="353"/>
      <c r="U49" s="351">
        <v>0</v>
      </c>
      <c r="V49" s="352"/>
      <c r="W49" s="352"/>
      <c r="X49" s="353"/>
      <c r="Y49" s="550">
        <v>0</v>
      </c>
      <c r="Z49" s="550"/>
      <c r="AA49" s="550"/>
      <c r="AB49" s="550"/>
      <c r="AC49" s="551">
        <f>Q49+U49+Y49</f>
        <v>18155.71</v>
      </c>
      <c r="AD49" s="552"/>
      <c r="AE49" s="552"/>
      <c r="AF49" s="553"/>
      <c r="AG49" s="311">
        <v>0</v>
      </c>
      <c r="AH49" s="311"/>
      <c r="AI49" s="311"/>
      <c r="AJ49" s="312"/>
      <c r="AK49" s="34"/>
      <c r="AL49" s="251" t="s">
        <v>403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2:50" s="68" customFormat="1">
      <c r="B50" s="232" t="s">
        <v>907</v>
      </c>
      <c r="C50" s="214" t="s">
        <v>23</v>
      </c>
      <c r="D50" s="554" t="s">
        <v>905</v>
      </c>
      <c r="E50" s="555"/>
      <c r="F50" s="555"/>
      <c r="G50" s="555"/>
      <c r="H50" s="555"/>
      <c r="I50" s="555"/>
      <c r="J50" s="555"/>
      <c r="K50" s="555"/>
      <c r="L50" s="556"/>
      <c r="M50" s="547">
        <v>6900</v>
      </c>
      <c r="N50" s="548"/>
      <c r="O50" s="548"/>
      <c r="P50" s="557"/>
      <c r="Q50" s="547">
        <v>2369.42</v>
      </c>
      <c r="R50" s="548"/>
      <c r="S50" s="548"/>
      <c r="T50" s="557"/>
      <c r="U50" s="547">
        <v>0</v>
      </c>
      <c r="V50" s="548"/>
      <c r="W50" s="548"/>
      <c r="X50" s="557"/>
      <c r="Y50" s="547">
        <v>0</v>
      </c>
      <c r="Z50" s="548"/>
      <c r="AA50" s="548"/>
      <c r="AB50" s="557"/>
      <c r="AC50" s="547">
        <v>2369.42</v>
      </c>
      <c r="AD50" s="548"/>
      <c r="AE50" s="548"/>
      <c r="AF50" s="557"/>
      <c r="AG50" s="547">
        <v>4530.58</v>
      </c>
      <c r="AH50" s="548"/>
      <c r="AI50" s="548"/>
      <c r="AJ50" s="549"/>
      <c r="AK50" s="213"/>
      <c r="AL50" s="212" t="s">
        <v>906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>
      <c r="B51" s="232" t="s">
        <v>910</v>
      </c>
      <c r="C51" s="214" t="s">
        <v>23</v>
      </c>
      <c r="D51" s="554" t="s">
        <v>908</v>
      </c>
      <c r="E51" s="555"/>
      <c r="F51" s="555"/>
      <c r="G51" s="555"/>
      <c r="H51" s="555"/>
      <c r="I51" s="555"/>
      <c r="J51" s="555"/>
      <c r="K51" s="555"/>
      <c r="L51" s="556"/>
      <c r="M51" s="547">
        <v>6900</v>
      </c>
      <c r="N51" s="548"/>
      <c r="O51" s="548"/>
      <c r="P51" s="557"/>
      <c r="Q51" s="547">
        <v>2369.42</v>
      </c>
      <c r="R51" s="548"/>
      <c r="S51" s="548"/>
      <c r="T51" s="557"/>
      <c r="U51" s="547">
        <v>0</v>
      </c>
      <c r="V51" s="548"/>
      <c r="W51" s="548"/>
      <c r="X51" s="557"/>
      <c r="Y51" s="547">
        <v>0</v>
      </c>
      <c r="Z51" s="548"/>
      <c r="AA51" s="548"/>
      <c r="AB51" s="557"/>
      <c r="AC51" s="547">
        <v>2369.42</v>
      </c>
      <c r="AD51" s="548"/>
      <c r="AE51" s="548"/>
      <c r="AF51" s="557"/>
      <c r="AG51" s="547">
        <v>4530.58</v>
      </c>
      <c r="AH51" s="548"/>
      <c r="AI51" s="548"/>
      <c r="AJ51" s="549"/>
      <c r="AK51" s="213"/>
      <c r="AL51" s="212" t="s">
        <v>909</v>
      </c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</row>
    <row r="52" spans="2:50" s="68" customFormat="1" ht="21">
      <c r="B52" s="210" t="s">
        <v>242</v>
      </c>
      <c r="C52" s="92" t="s">
        <v>23</v>
      </c>
      <c r="D52" s="544" t="s">
        <v>404</v>
      </c>
      <c r="E52" s="450"/>
      <c r="F52" s="450"/>
      <c r="G52" s="450"/>
      <c r="H52" s="450"/>
      <c r="I52" s="450"/>
      <c r="J52" s="450"/>
      <c r="K52" s="450"/>
      <c r="L52" s="545"/>
      <c r="M52" s="351">
        <v>6900</v>
      </c>
      <c r="N52" s="352"/>
      <c r="O52" s="352"/>
      <c r="P52" s="353"/>
      <c r="Q52" s="351">
        <v>2369.42</v>
      </c>
      <c r="R52" s="352"/>
      <c r="S52" s="352"/>
      <c r="T52" s="353"/>
      <c r="U52" s="351">
        <v>0</v>
      </c>
      <c r="V52" s="352"/>
      <c r="W52" s="352"/>
      <c r="X52" s="353"/>
      <c r="Y52" s="550">
        <v>0</v>
      </c>
      <c r="Z52" s="550"/>
      <c r="AA52" s="550"/>
      <c r="AB52" s="550"/>
      <c r="AC52" s="551">
        <f>Q52+U52+Y52</f>
        <v>2369.42</v>
      </c>
      <c r="AD52" s="552"/>
      <c r="AE52" s="552"/>
      <c r="AF52" s="553"/>
      <c r="AG52" s="311">
        <v>4530.58</v>
      </c>
      <c r="AH52" s="311"/>
      <c r="AI52" s="311"/>
      <c r="AJ52" s="312"/>
      <c r="AK52" s="34"/>
      <c r="AL52" s="251" t="s">
        <v>404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2:50" s="68" customFormat="1">
      <c r="B53" s="210"/>
      <c r="C53" s="92" t="s">
        <v>23</v>
      </c>
      <c r="D53" s="544" t="s">
        <v>405</v>
      </c>
      <c r="E53" s="450"/>
      <c r="F53" s="450"/>
      <c r="G53" s="450"/>
      <c r="H53" s="450"/>
      <c r="I53" s="450"/>
      <c r="J53" s="450"/>
      <c r="K53" s="450"/>
      <c r="L53" s="545"/>
      <c r="M53" s="351">
        <v>115000</v>
      </c>
      <c r="N53" s="352"/>
      <c r="O53" s="352"/>
      <c r="P53" s="353"/>
      <c r="Q53" s="351">
        <v>115000</v>
      </c>
      <c r="R53" s="352"/>
      <c r="S53" s="352"/>
      <c r="T53" s="353"/>
      <c r="U53" s="351">
        <v>0</v>
      </c>
      <c r="V53" s="352"/>
      <c r="W53" s="352"/>
      <c r="X53" s="353"/>
      <c r="Y53" s="550">
        <v>0</v>
      </c>
      <c r="Z53" s="550"/>
      <c r="AA53" s="550"/>
      <c r="AB53" s="550"/>
      <c r="AC53" s="551">
        <f>Q53+U53+Y53</f>
        <v>115000</v>
      </c>
      <c r="AD53" s="552"/>
      <c r="AE53" s="552"/>
      <c r="AF53" s="553"/>
      <c r="AG53" s="311">
        <v>0</v>
      </c>
      <c r="AH53" s="311"/>
      <c r="AI53" s="311"/>
      <c r="AJ53" s="312"/>
      <c r="AK53" s="34"/>
      <c r="AL53" s="251" t="s">
        <v>405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s="68" customFormat="1">
      <c r="B54" s="232" t="s">
        <v>913</v>
      </c>
      <c r="C54" s="214" t="s">
        <v>23</v>
      </c>
      <c r="D54" s="554" t="s">
        <v>911</v>
      </c>
      <c r="E54" s="555"/>
      <c r="F54" s="555"/>
      <c r="G54" s="555"/>
      <c r="H54" s="555"/>
      <c r="I54" s="555"/>
      <c r="J54" s="555"/>
      <c r="K54" s="555"/>
      <c r="L54" s="556"/>
      <c r="M54" s="547">
        <v>42488384.420000002</v>
      </c>
      <c r="N54" s="548"/>
      <c r="O54" s="548"/>
      <c r="P54" s="557"/>
      <c r="Q54" s="547">
        <v>25161669.640000001</v>
      </c>
      <c r="R54" s="548"/>
      <c r="S54" s="548"/>
      <c r="T54" s="557"/>
      <c r="U54" s="547">
        <v>0</v>
      </c>
      <c r="V54" s="548"/>
      <c r="W54" s="548"/>
      <c r="X54" s="557"/>
      <c r="Y54" s="547">
        <v>0</v>
      </c>
      <c r="Z54" s="548"/>
      <c r="AA54" s="548"/>
      <c r="AB54" s="557"/>
      <c r="AC54" s="547">
        <v>25161669.640000001</v>
      </c>
      <c r="AD54" s="548"/>
      <c r="AE54" s="548"/>
      <c r="AF54" s="557"/>
      <c r="AG54" s="547">
        <v>17326714.780000001</v>
      </c>
      <c r="AH54" s="548"/>
      <c r="AI54" s="548"/>
      <c r="AJ54" s="549"/>
      <c r="AK54" s="213"/>
      <c r="AL54" s="212" t="s">
        <v>912</v>
      </c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</row>
    <row r="55" spans="2:50" s="68" customFormat="1" ht="31.2">
      <c r="B55" s="232" t="s">
        <v>916</v>
      </c>
      <c r="C55" s="214" t="s">
        <v>23</v>
      </c>
      <c r="D55" s="554" t="s">
        <v>914</v>
      </c>
      <c r="E55" s="555"/>
      <c r="F55" s="555"/>
      <c r="G55" s="555"/>
      <c r="H55" s="555"/>
      <c r="I55" s="555"/>
      <c r="J55" s="555"/>
      <c r="K55" s="555"/>
      <c r="L55" s="556"/>
      <c r="M55" s="547">
        <v>42488384.420000002</v>
      </c>
      <c r="N55" s="548"/>
      <c r="O55" s="548"/>
      <c r="P55" s="557"/>
      <c r="Q55" s="547">
        <v>25102976</v>
      </c>
      <c r="R55" s="548"/>
      <c r="S55" s="548"/>
      <c r="T55" s="557"/>
      <c r="U55" s="547">
        <v>0</v>
      </c>
      <c r="V55" s="548"/>
      <c r="W55" s="548"/>
      <c r="X55" s="557"/>
      <c r="Y55" s="547">
        <v>0</v>
      </c>
      <c r="Z55" s="548"/>
      <c r="AA55" s="548"/>
      <c r="AB55" s="557"/>
      <c r="AC55" s="547">
        <v>25102976</v>
      </c>
      <c r="AD55" s="548"/>
      <c r="AE55" s="548"/>
      <c r="AF55" s="557"/>
      <c r="AG55" s="547">
        <v>17385408.420000002</v>
      </c>
      <c r="AH55" s="548"/>
      <c r="AI55" s="548"/>
      <c r="AJ55" s="549"/>
      <c r="AK55" s="213"/>
      <c r="AL55" s="212" t="s">
        <v>915</v>
      </c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</row>
    <row r="56" spans="2:50" s="68" customFormat="1" ht="31.2">
      <c r="B56" s="232" t="s">
        <v>919</v>
      </c>
      <c r="C56" s="214" t="s">
        <v>23</v>
      </c>
      <c r="D56" s="554" t="s">
        <v>917</v>
      </c>
      <c r="E56" s="555"/>
      <c r="F56" s="555"/>
      <c r="G56" s="555"/>
      <c r="H56" s="555"/>
      <c r="I56" s="555"/>
      <c r="J56" s="555"/>
      <c r="K56" s="555"/>
      <c r="L56" s="556"/>
      <c r="M56" s="547">
        <v>36434677.18</v>
      </c>
      <c r="N56" s="548"/>
      <c r="O56" s="548"/>
      <c r="P56" s="557"/>
      <c r="Q56" s="547">
        <v>22518776</v>
      </c>
      <c r="R56" s="548"/>
      <c r="S56" s="548"/>
      <c r="T56" s="557"/>
      <c r="U56" s="547">
        <v>0</v>
      </c>
      <c r="V56" s="548"/>
      <c r="W56" s="548"/>
      <c r="X56" s="557"/>
      <c r="Y56" s="547">
        <v>0</v>
      </c>
      <c r="Z56" s="548"/>
      <c r="AA56" s="548"/>
      <c r="AB56" s="557"/>
      <c r="AC56" s="547">
        <v>22518776</v>
      </c>
      <c r="AD56" s="548"/>
      <c r="AE56" s="548"/>
      <c r="AF56" s="557"/>
      <c r="AG56" s="547">
        <v>13915901.18</v>
      </c>
      <c r="AH56" s="548"/>
      <c r="AI56" s="548"/>
      <c r="AJ56" s="549"/>
      <c r="AK56" s="213"/>
      <c r="AL56" s="212" t="s">
        <v>918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112.8">
      <c r="B57" s="232" t="s">
        <v>920</v>
      </c>
      <c r="C57" s="214" t="s">
        <v>23</v>
      </c>
      <c r="D57" s="554" t="s">
        <v>921</v>
      </c>
      <c r="E57" s="555"/>
      <c r="F57" s="555"/>
      <c r="G57" s="555"/>
      <c r="H57" s="555"/>
      <c r="I57" s="555"/>
      <c r="J57" s="555"/>
      <c r="K57" s="555"/>
      <c r="L57" s="556"/>
      <c r="M57" s="547">
        <v>27345659.940000001</v>
      </c>
      <c r="N57" s="548"/>
      <c r="O57" s="548"/>
      <c r="P57" s="557"/>
      <c r="Q57" s="547">
        <v>16730381.52</v>
      </c>
      <c r="R57" s="548"/>
      <c r="S57" s="548"/>
      <c r="T57" s="557"/>
      <c r="U57" s="547">
        <v>0</v>
      </c>
      <c r="V57" s="548"/>
      <c r="W57" s="548"/>
      <c r="X57" s="557"/>
      <c r="Y57" s="547">
        <v>0</v>
      </c>
      <c r="Z57" s="548"/>
      <c r="AA57" s="548"/>
      <c r="AB57" s="557"/>
      <c r="AC57" s="547">
        <v>16730381.52</v>
      </c>
      <c r="AD57" s="548"/>
      <c r="AE57" s="548"/>
      <c r="AF57" s="557"/>
      <c r="AG57" s="547">
        <v>10615278.42</v>
      </c>
      <c r="AH57" s="548"/>
      <c r="AI57" s="548"/>
      <c r="AJ57" s="549"/>
      <c r="AK57" s="213"/>
      <c r="AL57" s="212" t="s">
        <v>922</v>
      </c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</row>
    <row r="58" spans="2:50" s="68" customFormat="1" ht="92.4">
      <c r="B58" s="210" t="s">
        <v>245</v>
      </c>
      <c r="C58" s="92" t="s">
        <v>23</v>
      </c>
      <c r="D58" s="544" t="s">
        <v>406</v>
      </c>
      <c r="E58" s="450"/>
      <c r="F58" s="450"/>
      <c r="G58" s="450"/>
      <c r="H58" s="450"/>
      <c r="I58" s="450"/>
      <c r="J58" s="450"/>
      <c r="K58" s="450"/>
      <c r="L58" s="545"/>
      <c r="M58" s="351">
        <v>27345659.940000001</v>
      </c>
      <c r="N58" s="352"/>
      <c r="O58" s="352"/>
      <c r="P58" s="353"/>
      <c r="Q58" s="351">
        <v>16730381.52</v>
      </c>
      <c r="R58" s="352"/>
      <c r="S58" s="352"/>
      <c r="T58" s="353"/>
      <c r="U58" s="351">
        <v>0</v>
      </c>
      <c r="V58" s="352"/>
      <c r="W58" s="352"/>
      <c r="X58" s="353"/>
      <c r="Y58" s="550">
        <v>0</v>
      </c>
      <c r="Z58" s="550"/>
      <c r="AA58" s="550"/>
      <c r="AB58" s="550"/>
      <c r="AC58" s="551">
        <f>Q58+U58+Y58</f>
        <v>16730381.52</v>
      </c>
      <c r="AD58" s="552"/>
      <c r="AE58" s="552"/>
      <c r="AF58" s="553"/>
      <c r="AG58" s="311">
        <v>10615278.42</v>
      </c>
      <c r="AH58" s="311"/>
      <c r="AI58" s="311"/>
      <c r="AJ58" s="312"/>
      <c r="AK58" s="34"/>
      <c r="AL58" s="251" t="s">
        <v>406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2:50" s="68" customFormat="1" ht="92.4">
      <c r="B59" s="232" t="s">
        <v>925</v>
      </c>
      <c r="C59" s="214" t="s">
        <v>23</v>
      </c>
      <c r="D59" s="554" t="s">
        <v>923</v>
      </c>
      <c r="E59" s="555"/>
      <c r="F59" s="555"/>
      <c r="G59" s="555"/>
      <c r="H59" s="555"/>
      <c r="I59" s="555"/>
      <c r="J59" s="555"/>
      <c r="K59" s="555"/>
      <c r="L59" s="556"/>
      <c r="M59" s="547">
        <v>845742.06</v>
      </c>
      <c r="N59" s="548"/>
      <c r="O59" s="548"/>
      <c r="P59" s="557"/>
      <c r="Q59" s="547">
        <v>517434.48</v>
      </c>
      <c r="R59" s="548"/>
      <c r="S59" s="548"/>
      <c r="T59" s="557"/>
      <c r="U59" s="547">
        <v>0</v>
      </c>
      <c r="V59" s="548"/>
      <c r="W59" s="548"/>
      <c r="X59" s="557"/>
      <c r="Y59" s="547">
        <v>0</v>
      </c>
      <c r="Z59" s="548"/>
      <c r="AA59" s="548"/>
      <c r="AB59" s="557"/>
      <c r="AC59" s="547">
        <v>517434.48</v>
      </c>
      <c r="AD59" s="548"/>
      <c r="AE59" s="548"/>
      <c r="AF59" s="557"/>
      <c r="AG59" s="547">
        <v>328307.58</v>
      </c>
      <c r="AH59" s="548"/>
      <c r="AI59" s="548"/>
      <c r="AJ59" s="549"/>
      <c r="AK59" s="213"/>
      <c r="AL59" s="212" t="s">
        <v>924</v>
      </c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</row>
    <row r="60" spans="2:50" s="68" customFormat="1" ht="82.2">
      <c r="B60" s="210" t="s">
        <v>247</v>
      </c>
      <c r="C60" s="92" t="s">
        <v>23</v>
      </c>
      <c r="D60" s="544" t="s">
        <v>407</v>
      </c>
      <c r="E60" s="450"/>
      <c r="F60" s="450"/>
      <c r="G60" s="450"/>
      <c r="H60" s="450"/>
      <c r="I60" s="450"/>
      <c r="J60" s="450"/>
      <c r="K60" s="450"/>
      <c r="L60" s="545"/>
      <c r="M60" s="351">
        <v>845742.06</v>
      </c>
      <c r="N60" s="352"/>
      <c r="O60" s="352"/>
      <c r="P60" s="353"/>
      <c r="Q60" s="351">
        <v>517434.48</v>
      </c>
      <c r="R60" s="352"/>
      <c r="S60" s="352"/>
      <c r="T60" s="353"/>
      <c r="U60" s="351">
        <v>0</v>
      </c>
      <c r="V60" s="352"/>
      <c r="W60" s="352"/>
      <c r="X60" s="353"/>
      <c r="Y60" s="550">
        <v>0</v>
      </c>
      <c r="Z60" s="550"/>
      <c r="AA60" s="550"/>
      <c r="AB60" s="550"/>
      <c r="AC60" s="551">
        <f>Q60+U60+Y60</f>
        <v>517434.48</v>
      </c>
      <c r="AD60" s="552"/>
      <c r="AE60" s="552"/>
      <c r="AF60" s="553"/>
      <c r="AG60" s="311">
        <v>328307.58</v>
      </c>
      <c r="AH60" s="311"/>
      <c r="AI60" s="311"/>
      <c r="AJ60" s="312"/>
      <c r="AK60" s="34"/>
      <c r="AL60" s="251" t="s">
        <v>407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2:50" s="68" customFormat="1">
      <c r="B61" s="232" t="s">
        <v>928</v>
      </c>
      <c r="C61" s="214" t="s">
        <v>23</v>
      </c>
      <c r="D61" s="554" t="s">
        <v>926</v>
      </c>
      <c r="E61" s="555"/>
      <c r="F61" s="555"/>
      <c r="G61" s="555"/>
      <c r="H61" s="555"/>
      <c r="I61" s="555"/>
      <c r="J61" s="555"/>
      <c r="K61" s="555"/>
      <c r="L61" s="556"/>
      <c r="M61" s="547">
        <v>8243275.1799999997</v>
      </c>
      <c r="N61" s="548"/>
      <c r="O61" s="548"/>
      <c r="P61" s="557"/>
      <c r="Q61" s="547">
        <v>5270960</v>
      </c>
      <c r="R61" s="548"/>
      <c r="S61" s="548"/>
      <c r="T61" s="557"/>
      <c r="U61" s="547">
        <v>0</v>
      </c>
      <c r="V61" s="548"/>
      <c r="W61" s="548"/>
      <c r="X61" s="557"/>
      <c r="Y61" s="547">
        <v>0</v>
      </c>
      <c r="Z61" s="548"/>
      <c r="AA61" s="548"/>
      <c r="AB61" s="557"/>
      <c r="AC61" s="547">
        <v>5270960</v>
      </c>
      <c r="AD61" s="548"/>
      <c r="AE61" s="548"/>
      <c r="AF61" s="557"/>
      <c r="AG61" s="547">
        <v>2972315.18</v>
      </c>
      <c r="AH61" s="548"/>
      <c r="AI61" s="548"/>
      <c r="AJ61" s="549"/>
      <c r="AK61" s="213"/>
      <c r="AL61" s="212" t="s">
        <v>927</v>
      </c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</row>
    <row r="62" spans="2:50" s="68" customFormat="1" ht="21">
      <c r="B62" s="210" t="s">
        <v>249</v>
      </c>
      <c r="C62" s="92" t="s">
        <v>23</v>
      </c>
      <c r="D62" s="544" t="s">
        <v>408</v>
      </c>
      <c r="E62" s="450"/>
      <c r="F62" s="450"/>
      <c r="G62" s="450"/>
      <c r="H62" s="450"/>
      <c r="I62" s="450"/>
      <c r="J62" s="450"/>
      <c r="K62" s="450"/>
      <c r="L62" s="545"/>
      <c r="M62" s="351">
        <v>8243275.1799999997</v>
      </c>
      <c r="N62" s="352"/>
      <c r="O62" s="352"/>
      <c r="P62" s="353"/>
      <c r="Q62" s="351">
        <v>5270960</v>
      </c>
      <c r="R62" s="352"/>
      <c r="S62" s="352"/>
      <c r="T62" s="353"/>
      <c r="U62" s="351">
        <v>0</v>
      </c>
      <c r="V62" s="352"/>
      <c r="W62" s="352"/>
      <c r="X62" s="353"/>
      <c r="Y62" s="550">
        <v>0</v>
      </c>
      <c r="Z62" s="550"/>
      <c r="AA62" s="550"/>
      <c r="AB62" s="550"/>
      <c r="AC62" s="551">
        <f>Q62+U62+Y62</f>
        <v>5270960</v>
      </c>
      <c r="AD62" s="552"/>
      <c r="AE62" s="552"/>
      <c r="AF62" s="553"/>
      <c r="AG62" s="311">
        <v>2972315.18</v>
      </c>
      <c r="AH62" s="311"/>
      <c r="AI62" s="311"/>
      <c r="AJ62" s="312"/>
      <c r="AK62" s="34"/>
      <c r="AL62" s="251" t="s">
        <v>408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2:50" s="68" customFormat="1" ht="21">
      <c r="B63" s="232" t="s">
        <v>931</v>
      </c>
      <c r="C63" s="214" t="s">
        <v>23</v>
      </c>
      <c r="D63" s="554" t="s">
        <v>929</v>
      </c>
      <c r="E63" s="555"/>
      <c r="F63" s="555"/>
      <c r="G63" s="555"/>
      <c r="H63" s="555"/>
      <c r="I63" s="555"/>
      <c r="J63" s="555"/>
      <c r="K63" s="555"/>
      <c r="L63" s="556"/>
      <c r="M63" s="547">
        <v>437100</v>
      </c>
      <c r="N63" s="548"/>
      <c r="O63" s="548"/>
      <c r="P63" s="557"/>
      <c r="Q63" s="547">
        <v>339300</v>
      </c>
      <c r="R63" s="548"/>
      <c r="S63" s="548"/>
      <c r="T63" s="557"/>
      <c r="U63" s="547">
        <v>0</v>
      </c>
      <c r="V63" s="548"/>
      <c r="W63" s="548"/>
      <c r="X63" s="557"/>
      <c r="Y63" s="547">
        <v>0</v>
      </c>
      <c r="Z63" s="548"/>
      <c r="AA63" s="548"/>
      <c r="AB63" s="557"/>
      <c r="AC63" s="547">
        <v>339300</v>
      </c>
      <c r="AD63" s="548"/>
      <c r="AE63" s="548"/>
      <c r="AF63" s="557"/>
      <c r="AG63" s="547">
        <v>97800</v>
      </c>
      <c r="AH63" s="548"/>
      <c r="AI63" s="548"/>
      <c r="AJ63" s="549"/>
      <c r="AK63" s="213"/>
      <c r="AL63" s="212" t="s">
        <v>930</v>
      </c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</row>
    <row r="64" spans="2:50" s="68" customFormat="1" ht="41.4">
      <c r="B64" s="232" t="s">
        <v>934</v>
      </c>
      <c r="C64" s="214" t="s">
        <v>23</v>
      </c>
      <c r="D64" s="554" t="s">
        <v>932</v>
      </c>
      <c r="E64" s="555"/>
      <c r="F64" s="555"/>
      <c r="G64" s="555"/>
      <c r="H64" s="555"/>
      <c r="I64" s="555"/>
      <c r="J64" s="555"/>
      <c r="K64" s="555"/>
      <c r="L64" s="556"/>
      <c r="M64" s="547">
        <v>437100</v>
      </c>
      <c r="N64" s="548"/>
      <c r="O64" s="548"/>
      <c r="P64" s="557"/>
      <c r="Q64" s="547">
        <v>339300</v>
      </c>
      <c r="R64" s="548"/>
      <c r="S64" s="548"/>
      <c r="T64" s="557"/>
      <c r="U64" s="547">
        <v>0</v>
      </c>
      <c r="V64" s="548"/>
      <c r="W64" s="548"/>
      <c r="X64" s="557"/>
      <c r="Y64" s="547">
        <v>0</v>
      </c>
      <c r="Z64" s="548"/>
      <c r="AA64" s="548"/>
      <c r="AB64" s="557"/>
      <c r="AC64" s="547">
        <v>339300</v>
      </c>
      <c r="AD64" s="548"/>
      <c r="AE64" s="548"/>
      <c r="AF64" s="557"/>
      <c r="AG64" s="547">
        <v>97800</v>
      </c>
      <c r="AH64" s="548"/>
      <c r="AI64" s="548"/>
      <c r="AJ64" s="549"/>
      <c r="AK64" s="213"/>
      <c r="AL64" s="212" t="s">
        <v>933</v>
      </c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</row>
    <row r="65" spans="2:50" s="68" customFormat="1" ht="51.6">
      <c r="B65" s="210" t="s">
        <v>251</v>
      </c>
      <c r="C65" s="92" t="s">
        <v>23</v>
      </c>
      <c r="D65" s="544" t="s">
        <v>409</v>
      </c>
      <c r="E65" s="450"/>
      <c r="F65" s="450"/>
      <c r="G65" s="450"/>
      <c r="H65" s="450"/>
      <c r="I65" s="450"/>
      <c r="J65" s="450"/>
      <c r="K65" s="450"/>
      <c r="L65" s="545"/>
      <c r="M65" s="351">
        <v>437100</v>
      </c>
      <c r="N65" s="352"/>
      <c r="O65" s="352"/>
      <c r="P65" s="353"/>
      <c r="Q65" s="351">
        <v>339300</v>
      </c>
      <c r="R65" s="352"/>
      <c r="S65" s="352"/>
      <c r="T65" s="353"/>
      <c r="U65" s="351">
        <v>0</v>
      </c>
      <c r="V65" s="352"/>
      <c r="W65" s="352"/>
      <c r="X65" s="353"/>
      <c r="Y65" s="550">
        <v>0</v>
      </c>
      <c r="Z65" s="550"/>
      <c r="AA65" s="550"/>
      <c r="AB65" s="550"/>
      <c r="AC65" s="551">
        <f>Q65+U65+Y65</f>
        <v>339300</v>
      </c>
      <c r="AD65" s="552"/>
      <c r="AE65" s="552"/>
      <c r="AF65" s="553"/>
      <c r="AG65" s="311">
        <v>97800</v>
      </c>
      <c r="AH65" s="311"/>
      <c r="AI65" s="311"/>
      <c r="AJ65" s="312"/>
      <c r="AK65" s="34"/>
      <c r="AL65" s="251" t="s">
        <v>409</v>
      </c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spans="2:50" s="68" customFormat="1">
      <c r="B66" s="232" t="s">
        <v>936</v>
      </c>
      <c r="C66" s="214" t="s">
        <v>23</v>
      </c>
      <c r="D66" s="554" t="s">
        <v>937</v>
      </c>
      <c r="E66" s="555"/>
      <c r="F66" s="555"/>
      <c r="G66" s="555"/>
      <c r="H66" s="555"/>
      <c r="I66" s="555"/>
      <c r="J66" s="555"/>
      <c r="K66" s="555"/>
      <c r="L66" s="556"/>
      <c r="M66" s="547">
        <v>5616607.2400000002</v>
      </c>
      <c r="N66" s="548"/>
      <c r="O66" s="548"/>
      <c r="P66" s="557"/>
      <c r="Q66" s="547">
        <v>2244900</v>
      </c>
      <c r="R66" s="548"/>
      <c r="S66" s="548"/>
      <c r="T66" s="557"/>
      <c r="U66" s="547">
        <v>0</v>
      </c>
      <c r="V66" s="548"/>
      <c r="W66" s="548"/>
      <c r="X66" s="557"/>
      <c r="Y66" s="547">
        <v>0</v>
      </c>
      <c r="Z66" s="548"/>
      <c r="AA66" s="548"/>
      <c r="AB66" s="557"/>
      <c r="AC66" s="547">
        <v>2244900</v>
      </c>
      <c r="AD66" s="548"/>
      <c r="AE66" s="548"/>
      <c r="AF66" s="557"/>
      <c r="AG66" s="547">
        <v>3371707.24</v>
      </c>
      <c r="AH66" s="548"/>
      <c r="AI66" s="548"/>
      <c r="AJ66" s="549"/>
      <c r="AK66" s="213"/>
      <c r="AL66" s="212" t="s">
        <v>935</v>
      </c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</row>
    <row r="67" spans="2:50" s="68" customFormat="1" ht="21">
      <c r="B67" s="232" t="s">
        <v>939</v>
      </c>
      <c r="C67" s="214" t="s">
        <v>23</v>
      </c>
      <c r="D67" s="554" t="s">
        <v>938</v>
      </c>
      <c r="E67" s="555"/>
      <c r="F67" s="555"/>
      <c r="G67" s="555"/>
      <c r="H67" s="555"/>
      <c r="I67" s="555"/>
      <c r="J67" s="555"/>
      <c r="K67" s="555"/>
      <c r="L67" s="556"/>
      <c r="M67" s="547">
        <v>5616607.2400000002</v>
      </c>
      <c r="N67" s="548"/>
      <c r="O67" s="548"/>
      <c r="P67" s="557"/>
      <c r="Q67" s="547">
        <v>2244900</v>
      </c>
      <c r="R67" s="548"/>
      <c r="S67" s="548"/>
      <c r="T67" s="557"/>
      <c r="U67" s="547">
        <v>0</v>
      </c>
      <c r="V67" s="548"/>
      <c r="W67" s="548"/>
      <c r="X67" s="557"/>
      <c r="Y67" s="547">
        <v>0</v>
      </c>
      <c r="Z67" s="548"/>
      <c r="AA67" s="548"/>
      <c r="AB67" s="557"/>
      <c r="AC67" s="547">
        <v>2244900</v>
      </c>
      <c r="AD67" s="548"/>
      <c r="AE67" s="548"/>
      <c r="AF67" s="557"/>
      <c r="AG67" s="547">
        <v>3371707.24</v>
      </c>
      <c r="AH67" s="548"/>
      <c r="AI67" s="548"/>
      <c r="AJ67" s="549"/>
      <c r="AK67" s="213"/>
      <c r="AL67" s="212" t="s">
        <v>940</v>
      </c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</row>
    <row r="68" spans="2:50" s="68" customFormat="1" ht="31.2">
      <c r="B68" s="210" t="s">
        <v>253</v>
      </c>
      <c r="C68" s="92" t="s">
        <v>23</v>
      </c>
      <c r="D68" s="544" t="s">
        <v>410</v>
      </c>
      <c r="E68" s="450"/>
      <c r="F68" s="450"/>
      <c r="G68" s="450"/>
      <c r="H68" s="450"/>
      <c r="I68" s="450"/>
      <c r="J68" s="450"/>
      <c r="K68" s="450"/>
      <c r="L68" s="545"/>
      <c r="M68" s="351">
        <v>5616607.2400000002</v>
      </c>
      <c r="N68" s="352"/>
      <c r="O68" s="352"/>
      <c r="P68" s="353"/>
      <c r="Q68" s="351">
        <v>2244900</v>
      </c>
      <c r="R68" s="352"/>
      <c r="S68" s="352"/>
      <c r="T68" s="353"/>
      <c r="U68" s="351">
        <v>0</v>
      </c>
      <c r="V68" s="352"/>
      <c r="W68" s="352"/>
      <c r="X68" s="353"/>
      <c r="Y68" s="550">
        <v>0</v>
      </c>
      <c r="Z68" s="550"/>
      <c r="AA68" s="550"/>
      <c r="AB68" s="550"/>
      <c r="AC68" s="551">
        <f>Q68+U68+Y68</f>
        <v>2244900</v>
      </c>
      <c r="AD68" s="552"/>
      <c r="AE68" s="552"/>
      <c r="AF68" s="553"/>
      <c r="AG68" s="311">
        <v>3371707.24</v>
      </c>
      <c r="AH68" s="311"/>
      <c r="AI68" s="311"/>
      <c r="AJ68" s="312"/>
      <c r="AK68" s="34"/>
      <c r="AL68" s="251" t="s">
        <v>410</v>
      </c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spans="2:50" s="68" customFormat="1" ht="61.8">
      <c r="B69" s="232" t="s">
        <v>941</v>
      </c>
      <c r="C69" s="214" t="s">
        <v>23</v>
      </c>
      <c r="D69" s="554" t="s">
        <v>942</v>
      </c>
      <c r="E69" s="555"/>
      <c r="F69" s="555"/>
      <c r="G69" s="555"/>
      <c r="H69" s="555"/>
      <c r="I69" s="555"/>
      <c r="J69" s="555"/>
      <c r="K69" s="555"/>
      <c r="L69" s="556"/>
      <c r="M69" s="547">
        <v>0</v>
      </c>
      <c r="N69" s="548"/>
      <c r="O69" s="548"/>
      <c r="P69" s="557"/>
      <c r="Q69" s="547">
        <v>58693.64</v>
      </c>
      <c r="R69" s="548"/>
      <c r="S69" s="548"/>
      <c r="T69" s="557"/>
      <c r="U69" s="547">
        <v>0</v>
      </c>
      <c r="V69" s="548"/>
      <c r="W69" s="548"/>
      <c r="X69" s="557"/>
      <c r="Y69" s="547">
        <v>0</v>
      </c>
      <c r="Z69" s="548"/>
      <c r="AA69" s="548"/>
      <c r="AB69" s="557"/>
      <c r="AC69" s="547">
        <v>58693.64</v>
      </c>
      <c r="AD69" s="548"/>
      <c r="AE69" s="548"/>
      <c r="AF69" s="557"/>
      <c r="AG69" s="547">
        <v>0</v>
      </c>
      <c r="AH69" s="548"/>
      <c r="AI69" s="548"/>
      <c r="AJ69" s="549"/>
      <c r="AK69" s="213"/>
      <c r="AL69" s="212" t="s">
        <v>943</v>
      </c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</row>
    <row r="70" spans="2:50" s="68" customFormat="1" ht="92.4">
      <c r="B70" s="232" t="s">
        <v>945</v>
      </c>
      <c r="C70" s="214" t="s">
        <v>23</v>
      </c>
      <c r="D70" s="554" t="s">
        <v>946</v>
      </c>
      <c r="E70" s="555"/>
      <c r="F70" s="555"/>
      <c r="G70" s="555"/>
      <c r="H70" s="555"/>
      <c r="I70" s="555"/>
      <c r="J70" s="555"/>
      <c r="K70" s="555"/>
      <c r="L70" s="556"/>
      <c r="M70" s="547">
        <v>0</v>
      </c>
      <c r="N70" s="548"/>
      <c r="O70" s="548"/>
      <c r="P70" s="557"/>
      <c r="Q70" s="547">
        <v>58693.64</v>
      </c>
      <c r="R70" s="548"/>
      <c r="S70" s="548"/>
      <c r="T70" s="557"/>
      <c r="U70" s="547">
        <v>0</v>
      </c>
      <c r="V70" s="548"/>
      <c r="W70" s="548"/>
      <c r="X70" s="557"/>
      <c r="Y70" s="547">
        <v>0</v>
      </c>
      <c r="Z70" s="548"/>
      <c r="AA70" s="548"/>
      <c r="AB70" s="557"/>
      <c r="AC70" s="547">
        <v>58693.64</v>
      </c>
      <c r="AD70" s="548"/>
      <c r="AE70" s="548"/>
      <c r="AF70" s="557"/>
      <c r="AG70" s="547">
        <v>0</v>
      </c>
      <c r="AH70" s="548"/>
      <c r="AI70" s="548"/>
      <c r="AJ70" s="549"/>
      <c r="AK70" s="213"/>
      <c r="AL70" s="212" t="s">
        <v>944</v>
      </c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</row>
    <row r="71" spans="2:50" s="68" customFormat="1" ht="82.2">
      <c r="B71" s="232" t="s">
        <v>948</v>
      </c>
      <c r="C71" s="214" t="s">
        <v>23</v>
      </c>
      <c r="D71" s="554" t="s">
        <v>947</v>
      </c>
      <c r="E71" s="555"/>
      <c r="F71" s="555"/>
      <c r="G71" s="555"/>
      <c r="H71" s="555"/>
      <c r="I71" s="555"/>
      <c r="J71" s="555"/>
      <c r="K71" s="555"/>
      <c r="L71" s="556"/>
      <c r="M71" s="547">
        <v>0</v>
      </c>
      <c r="N71" s="548"/>
      <c r="O71" s="548"/>
      <c r="P71" s="557"/>
      <c r="Q71" s="547">
        <v>58693.64</v>
      </c>
      <c r="R71" s="548"/>
      <c r="S71" s="548"/>
      <c r="T71" s="557"/>
      <c r="U71" s="547">
        <v>0</v>
      </c>
      <c r="V71" s="548"/>
      <c r="W71" s="548"/>
      <c r="X71" s="557"/>
      <c r="Y71" s="547">
        <v>0</v>
      </c>
      <c r="Z71" s="548"/>
      <c r="AA71" s="548"/>
      <c r="AB71" s="557"/>
      <c r="AC71" s="547">
        <v>58693.64</v>
      </c>
      <c r="AD71" s="548"/>
      <c r="AE71" s="548"/>
      <c r="AF71" s="557"/>
      <c r="AG71" s="547">
        <v>0</v>
      </c>
      <c r="AH71" s="548"/>
      <c r="AI71" s="548"/>
      <c r="AJ71" s="549"/>
      <c r="AK71" s="213"/>
      <c r="AL71" s="212" t="s">
        <v>949</v>
      </c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</row>
    <row r="72" spans="2:50" s="68" customFormat="1" ht="51.6">
      <c r="B72" s="210" t="s">
        <v>255</v>
      </c>
      <c r="C72" s="92" t="s">
        <v>23</v>
      </c>
      <c r="D72" s="544" t="s">
        <v>411</v>
      </c>
      <c r="E72" s="450"/>
      <c r="F72" s="450"/>
      <c r="G72" s="450"/>
      <c r="H72" s="450"/>
      <c r="I72" s="450"/>
      <c r="J72" s="450"/>
      <c r="K72" s="450"/>
      <c r="L72" s="545"/>
      <c r="M72" s="351">
        <v>0</v>
      </c>
      <c r="N72" s="352"/>
      <c r="O72" s="352"/>
      <c r="P72" s="353"/>
      <c r="Q72" s="351">
        <v>58693.64</v>
      </c>
      <c r="R72" s="352"/>
      <c r="S72" s="352"/>
      <c r="T72" s="353"/>
      <c r="U72" s="351">
        <v>0</v>
      </c>
      <c r="V72" s="352"/>
      <c r="W72" s="352"/>
      <c r="X72" s="353"/>
      <c r="Y72" s="550">
        <v>0</v>
      </c>
      <c r="Z72" s="550"/>
      <c r="AA72" s="550"/>
      <c r="AB72" s="550"/>
      <c r="AC72" s="551">
        <f>Q72+U72+Y72</f>
        <v>58693.64</v>
      </c>
      <c r="AD72" s="552"/>
      <c r="AE72" s="552"/>
      <c r="AF72" s="553"/>
      <c r="AG72" s="311">
        <v>0</v>
      </c>
      <c r="AH72" s="311"/>
      <c r="AI72" s="311"/>
      <c r="AJ72" s="312"/>
      <c r="AK72" s="34"/>
      <c r="AL72" s="251" t="s">
        <v>411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2:50" hidden="1">
      <c r="B73" s="31"/>
      <c r="C73" s="165"/>
      <c r="D73" s="165"/>
      <c r="E73" s="646"/>
      <c r="F73" s="646"/>
      <c r="G73" s="646"/>
      <c r="H73" s="646"/>
      <c r="I73" s="646"/>
      <c r="J73" s="646"/>
      <c r="K73" s="646"/>
      <c r="L73" s="253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635"/>
      <c r="Z73" s="635"/>
      <c r="AA73" s="635"/>
      <c r="AB73" s="635"/>
      <c r="AC73" s="636"/>
      <c r="AD73" s="636"/>
      <c r="AE73" s="636"/>
      <c r="AF73" s="636"/>
      <c r="AG73" s="636"/>
      <c r="AH73" s="636"/>
      <c r="AI73" s="636"/>
      <c r="AJ73" s="636"/>
      <c r="AK73" s="230"/>
      <c r="AL73" s="216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2:50" ht="1.5" customHeight="1" thickBot="1">
      <c r="B74" s="31"/>
      <c r="C74" s="229"/>
      <c r="D74" s="229"/>
      <c r="E74" s="228"/>
      <c r="F74" s="228"/>
      <c r="G74" s="228"/>
      <c r="H74" s="228"/>
      <c r="I74" s="228"/>
      <c r="J74" s="228"/>
      <c r="K74" s="228"/>
      <c r="L74" s="22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27"/>
      <c r="Z74" s="227"/>
      <c r="AA74" s="227"/>
      <c r="AB74" s="227"/>
      <c r="AC74" s="248"/>
      <c r="AD74" s="248"/>
      <c r="AE74" s="248"/>
      <c r="AF74" s="248"/>
      <c r="AG74" s="248"/>
      <c r="AH74" s="248"/>
      <c r="AI74" s="248"/>
      <c r="AJ74" s="248"/>
      <c r="AK74" s="250"/>
      <c r="AL74" s="216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2:50">
      <c r="B75" s="31"/>
      <c r="C75" s="165"/>
      <c r="D75" s="165"/>
      <c r="E75" s="253"/>
      <c r="F75" s="253"/>
      <c r="G75" s="253"/>
      <c r="H75" s="253"/>
      <c r="I75" s="253"/>
      <c r="J75" s="253"/>
      <c r="K75" s="253"/>
      <c r="L75" s="253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34"/>
      <c r="Z75" s="34"/>
      <c r="AA75" s="34"/>
      <c r="AB75" s="34"/>
      <c r="AC75" s="249"/>
      <c r="AD75" s="249"/>
      <c r="AE75" s="249"/>
      <c r="AF75" s="249"/>
      <c r="AG75" s="249"/>
      <c r="AH75" s="249"/>
      <c r="AI75" s="249"/>
      <c r="AJ75" s="249"/>
      <c r="AK75" s="250"/>
      <c r="AL75" s="216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2:50" hidden="1"/>
    <row r="77" spans="2:50" ht="48" hidden="1" customHeight="1" thickTop="1" thickBot="1">
      <c r="B77" s="4"/>
      <c r="C77" s="4"/>
      <c r="D77" s="518"/>
      <c r="E77" s="519"/>
      <c r="F77" s="519"/>
      <c r="G77" s="519"/>
      <c r="H77" s="519"/>
      <c r="I77" s="519"/>
      <c r="J77" s="519"/>
      <c r="K77" s="519"/>
      <c r="L77" s="606" t="s">
        <v>109</v>
      </c>
      <c r="M77" s="606"/>
      <c r="N77" s="606"/>
      <c r="O77" s="606"/>
      <c r="P77" s="606"/>
      <c r="Q77" s="606"/>
      <c r="R77" s="606"/>
      <c r="S77" s="606"/>
      <c r="T77" s="607"/>
      <c r="U77" s="4"/>
      <c r="V77" s="4"/>
      <c r="W77" s="4"/>
      <c r="X77" s="4"/>
      <c r="Y77" s="4"/>
      <c r="Z77" s="4"/>
      <c r="AA77" s="4"/>
      <c r="AC77" s="4"/>
      <c r="AD77" s="4"/>
      <c r="AF77" s="4"/>
      <c r="AG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2:50" ht="3.75" hidden="1" customHeight="1" thickTop="1" thickBot="1">
      <c r="B78" s="4"/>
      <c r="C78" s="4"/>
      <c r="D78" s="520"/>
      <c r="E78" s="520"/>
      <c r="F78" s="520"/>
      <c r="G78" s="520"/>
      <c r="H78" s="520"/>
      <c r="I78" s="520"/>
      <c r="J78" s="520"/>
      <c r="K78" s="520"/>
      <c r="L78" s="252"/>
      <c r="M78" s="546"/>
      <c r="N78" s="546"/>
      <c r="O78" s="546"/>
      <c r="P78" s="546"/>
      <c r="Q78" s="546"/>
      <c r="R78" s="546"/>
      <c r="S78" s="546"/>
      <c r="T78" s="546"/>
      <c r="U78" s="4"/>
      <c r="V78" s="4"/>
      <c r="W78" s="4"/>
      <c r="X78" s="4"/>
      <c r="Y78" s="4"/>
      <c r="Z78" s="4"/>
      <c r="AA78" s="4"/>
      <c r="AC78" s="4"/>
      <c r="AD78" s="4"/>
      <c r="AF78" s="4"/>
      <c r="AG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2:50" ht="13.8" hidden="1" thickTop="1">
      <c r="B79" s="4"/>
      <c r="C79" s="4"/>
      <c r="D79" s="512" t="s">
        <v>96</v>
      </c>
      <c r="E79" s="513"/>
      <c r="F79" s="513"/>
      <c r="G79" s="513"/>
      <c r="H79" s="513"/>
      <c r="I79" s="513"/>
      <c r="J79" s="513"/>
      <c r="K79" s="513"/>
      <c r="L79" s="508"/>
      <c r="M79" s="508"/>
      <c r="N79" s="508"/>
      <c r="O79" s="508"/>
      <c r="P79" s="508"/>
      <c r="Q79" s="508"/>
      <c r="R79" s="508"/>
      <c r="S79" s="508"/>
      <c r="T79" s="509"/>
      <c r="U79" s="4"/>
      <c r="V79" s="4"/>
      <c r="W79" s="4"/>
      <c r="X79" s="4"/>
      <c r="Y79" s="4"/>
      <c r="Z79" s="4"/>
      <c r="AA79" s="4"/>
      <c r="AC79" s="4"/>
      <c r="AD79" s="4"/>
      <c r="AF79" s="4"/>
      <c r="AG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2:50" hidden="1">
      <c r="B80" s="4"/>
      <c r="C80" s="4"/>
      <c r="D80" s="360" t="s">
        <v>97</v>
      </c>
      <c r="E80" s="361"/>
      <c r="F80" s="361"/>
      <c r="G80" s="361"/>
      <c r="H80" s="361"/>
      <c r="I80" s="361"/>
      <c r="J80" s="361"/>
      <c r="K80" s="361"/>
      <c r="L80" s="497"/>
      <c r="M80" s="497"/>
      <c r="N80" s="497"/>
      <c r="O80" s="497"/>
      <c r="P80" s="497"/>
      <c r="Q80" s="497"/>
      <c r="R80" s="497"/>
      <c r="S80" s="497"/>
      <c r="T80" s="498"/>
      <c r="U80" s="4"/>
      <c r="V80" s="4"/>
      <c r="W80" s="4"/>
      <c r="X80" s="4"/>
      <c r="Y80" s="4"/>
      <c r="Z80" s="4"/>
      <c r="AA80" s="4"/>
      <c r="AC80" s="4"/>
      <c r="AD80" s="4"/>
      <c r="AF80" s="4"/>
      <c r="AG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2:50" hidden="1">
      <c r="B81" s="4"/>
      <c r="C81" s="4"/>
      <c r="D81" s="360" t="s">
        <v>98</v>
      </c>
      <c r="E81" s="361"/>
      <c r="F81" s="361"/>
      <c r="G81" s="361"/>
      <c r="H81" s="361"/>
      <c r="I81" s="361"/>
      <c r="J81" s="361"/>
      <c r="K81" s="361"/>
      <c r="L81" s="347"/>
      <c r="M81" s="347"/>
      <c r="N81" s="347"/>
      <c r="O81" s="347"/>
      <c r="P81" s="347"/>
      <c r="Q81" s="347"/>
      <c r="R81" s="347"/>
      <c r="S81" s="347"/>
      <c r="T81" s="348"/>
      <c r="U81" s="4"/>
      <c r="V81" s="4"/>
      <c r="W81" s="4"/>
      <c r="X81" s="4"/>
      <c r="Y81" s="4"/>
      <c r="Z81" s="4"/>
      <c r="AA81" s="4"/>
      <c r="AC81" s="4"/>
      <c r="AD81" s="4"/>
      <c r="AF81" s="4"/>
      <c r="AG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2:50" hidden="1">
      <c r="B82" s="4"/>
      <c r="C82" s="4"/>
      <c r="D82" s="360" t="s">
        <v>99</v>
      </c>
      <c r="E82" s="361"/>
      <c r="F82" s="361"/>
      <c r="G82" s="361"/>
      <c r="H82" s="361"/>
      <c r="I82" s="361"/>
      <c r="J82" s="361"/>
      <c r="K82" s="361"/>
      <c r="L82" s="347"/>
      <c r="M82" s="347"/>
      <c r="N82" s="347"/>
      <c r="O82" s="347"/>
      <c r="P82" s="347"/>
      <c r="Q82" s="347"/>
      <c r="R82" s="347"/>
      <c r="S82" s="347"/>
      <c r="T82" s="348"/>
      <c r="U82" s="4"/>
      <c r="V82" s="4"/>
      <c r="W82" s="4"/>
      <c r="X82" s="4"/>
      <c r="Y82" s="4"/>
      <c r="Z82" s="4"/>
      <c r="AA82" s="4"/>
      <c r="AC82" s="4"/>
      <c r="AD82" s="4"/>
      <c r="AF82" s="4"/>
      <c r="AG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2:50" hidden="1">
      <c r="B83" s="4"/>
      <c r="C83" s="4"/>
      <c r="D83" s="360" t="s">
        <v>100</v>
      </c>
      <c r="E83" s="361"/>
      <c r="F83" s="361"/>
      <c r="G83" s="361"/>
      <c r="H83" s="361"/>
      <c r="I83" s="361"/>
      <c r="J83" s="361"/>
      <c r="K83" s="361"/>
      <c r="L83" s="347"/>
      <c r="M83" s="347"/>
      <c r="N83" s="347"/>
      <c r="O83" s="347"/>
      <c r="P83" s="347"/>
      <c r="Q83" s="347"/>
      <c r="R83" s="347"/>
      <c r="S83" s="347"/>
      <c r="T83" s="348"/>
      <c r="U83" s="4"/>
      <c r="V83" s="4"/>
      <c r="W83" s="4"/>
      <c r="X83" s="4"/>
      <c r="Y83" s="4"/>
      <c r="Z83" s="4"/>
      <c r="AA83" s="4"/>
      <c r="AC83" s="4"/>
      <c r="AD83" s="4"/>
      <c r="AF83" s="4"/>
      <c r="AG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2:50" hidden="1">
      <c r="B84" s="4"/>
      <c r="C84" s="4"/>
      <c r="D84" s="360" t="s">
        <v>101</v>
      </c>
      <c r="E84" s="361"/>
      <c r="F84" s="361"/>
      <c r="G84" s="361"/>
      <c r="H84" s="361"/>
      <c r="I84" s="361"/>
      <c r="J84" s="361"/>
      <c r="K84" s="361"/>
      <c r="L84" s="497"/>
      <c r="M84" s="497"/>
      <c r="N84" s="497"/>
      <c r="O84" s="497"/>
      <c r="P84" s="497"/>
      <c r="Q84" s="497"/>
      <c r="R84" s="497"/>
      <c r="S84" s="497"/>
      <c r="T84" s="498"/>
      <c r="U84" s="4"/>
      <c r="V84" s="4"/>
      <c r="W84" s="4"/>
      <c r="X84" s="4"/>
      <c r="Y84" s="4"/>
      <c r="Z84" s="4"/>
      <c r="AA84" s="4"/>
      <c r="AC84" s="4"/>
      <c r="AD84" s="4"/>
      <c r="AF84" s="4"/>
      <c r="AG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2:50" hidden="1">
      <c r="B85" s="4"/>
      <c r="C85" s="4"/>
      <c r="D85" s="360" t="s">
        <v>102</v>
      </c>
      <c r="E85" s="361"/>
      <c r="F85" s="361"/>
      <c r="G85" s="361"/>
      <c r="H85" s="361"/>
      <c r="I85" s="361"/>
      <c r="J85" s="361"/>
      <c r="K85" s="361"/>
      <c r="L85" s="497"/>
      <c r="M85" s="497"/>
      <c r="N85" s="497"/>
      <c r="O85" s="497"/>
      <c r="P85" s="497"/>
      <c r="Q85" s="497"/>
      <c r="R85" s="497"/>
      <c r="S85" s="497"/>
      <c r="T85" s="498"/>
      <c r="U85" s="4"/>
      <c r="V85" s="4"/>
      <c r="W85" s="4"/>
      <c r="X85" s="4"/>
      <c r="Y85" s="4"/>
      <c r="Z85" s="4"/>
      <c r="AA85" s="4"/>
      <c r="AC85" s="4"/>
      <c r="AD85" s="4"/>
      <c r="AF85" s="4"/>
      <c r="AG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2:50" hidden="1">
      <c r="B86" s="4"/>
      <c r="C86" s="4"/>
      <c r="D86" s="360" t="s">
        <v>103</v>
      </c>
      <c r="E86" s="361"/>
      <c r="F86" s="361"/>
      <c r="G86" s="361"/>
      <c r="H86" s="361"/>
      <c r="I86" s="361"/>
      <c r="J86" s="361"/>
      <c r="K86" s="361"/>
      <c r="L86" s="347"/>
      <c r="M86" s="347"/>
      <c r="N86" s="347"/>
      <c r="O86" s="347"/>
      <c r="P86" s="347"/>
      <c r="Q86" s="347"/>
      <c r="R86" s="347"/>
      <c r="S86" s="347"/>
      <c r="T86" s="348"/>
      <c r="U86" s="4"/>
      <c r="V86" s="4"/>
      <c r="W86" s="4"/>
      <c r="X86" s="4"/>
      <c r="Y86" s="4"/>
      <c r="Z86" s="4"/>
      <c r="AA86" s="4"/>
      <c r="AC86" s="4"/>
      <c r="AD86" s="4"/>
      <c r="AF86" s="4"/>
      <c r="AG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2:50" ht="13.8" hidden="1" thickBot="1">
      <c r="B87" s="4"/>
      <c r="C87" s="4"/>
      <c r="D87" s="502" t="s">
        <v>104</v>
      </c>
      <c r="E87" s="503"/>
      <c r="F87" s="503"/>
      <c r="G87" s="503"/>
      <c r="H87" s="503"/>
      <c r="I87" s="503"/>
      <c r="J87" s="503"/>
      <c r="K87" s="503"/>
      <c r="L87" s="499"/>
      <c r="M87" s="499"/>
      <c r="N87" s="499"/>
      <c r="O87" s="499"/>
      <c r="P87" s="499"/>
      <c r="Q87" s="499"/>
      <c r="R87" s="499"/>
      <c r="S87" s="499"/>
      <c r="T87" s="500"/>
      <c r="U87" s="4"/>
      <c r="V87" s="4"/>
      <c r="W87" s="4"/>
      <c r="X87" s="4"/>
      <c r="Y87" s="4"/>
      <c r="Z87" s="4"/>
      <c r="AA87" s="4"/>
      <c r="AC87" s="4"/>
      <c r="AD87" s="4"/>
      <c r="AF87" s="4"/>
      <c r="AG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2:50" ht="3.75" hidden="1" customHeight="1" thickTop="1">
      <c r="B88" s="4"/>
      <c r="C88" s="4"/>
      <c r="D88" s="501"/>
      <c r="E88" s="501"/>
      <c r="F88" s="501"/>
      <c r="G88" s="501"/>
      <c r="H88" s="501"/>
      <c r="I88" s="501"/>
      <c r="J88" s="501"/>
      <c r="K88" s="501"/>
      <c r="L88" s="517"/>
      <c r="M88" s="517"/>
      <c r="N88" s="517"/>
      <c r="O88" s="517"/>
      <c r="P88" s="517"/>
      <c r="Q88" s="517"/>
      <c r="R88" s="517"/>
      <c r="S88" s="517"/>
      <c r="T88" s="517"/>
      <c r="U88" s="4"/>
      <c r="V88" s="4"/>
      <c r="W88" s="4"/>
      <c r="X88" s="4"/>
      <c r="Y88" s="4"/>
      <c r="Z88" s="4"/>
      <c r="AA88" s="4"/>
      <c r="AC88" s="4"/>
      <c r="AD88" s="4"/>
      <c r="AF88" s="4"/>
      <c r="AG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2:50" hidden="1">
      <c r="B89" s="4"/>
      <c r="C89" s="4"/>
      <c r="U89" s="4"/>
      <c r="V89" s="4"/>
      <c r="W89" s="4"/>
      <c r="X89" s="4"/>
      <c r="Y89" s="4"/>
      <c r="Z89" s="4"/>
      <c r="AA89" s="4"/>
      <c r="AC89" s="4"/>
      <c r="AD89" s="4"/>
      <c r="AF89" s="4"/>
      <c r="AG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</sheetData>
  <mergeCells count="504">
    <mergeCell ref="E73:K73"/>
    <mergeCell ref="Q73:T73"/>
    <mergeCell ref="M73:P73"/>
    <mergeCell ref="D77:K77"/>
    <mergeCell ref="D78:K78"/>
    <mergeCell ref="D79:K79"/>
    <mergeCell ref="L82:T82"/>
    <mergeCell ref="L88:T88"/>
    <mergeCell ref="L83:T83"/>
    <mergeCell ref="L84:T84"/>
    <mergeCell ref="L85:T85"/>
    <mergeCell ref="L86:T86"/>
    <mergeCell ref="L87:T87"/>
    <mergeCell ref="D8:L8"/>
    <mergeCell ref="Q3:AF3"/>
    <mergeCell ref="AG7:AJ7"/>
    <mergeCell ref="Q4:T6"/>
    <mergeCell ref="D9:L9"/>
    <mergeCell ref="D84:K84"/>
    <mergeCell ref="D85:K85"/>
    <mergeCell ref="D87:K87"/>
    <mergeCell ref="D88:K88"/>
    <mergeCell ref="D86:K86"/>
    <mergeCell ref="AG3:AJ6"/>
    <mergeCell ref="M8:P8"/>
    <mergeCell ref="M9:P9"/>
    <mergeCell ref="D83:K83"/>
    <mergeCell ref="L80:T80"/>
    <mergeCell ref="D80:K80"/>
    <mergeCell ref="D81:K81"/>
    <mergeCell ref="M78:T78"/>
    <mergeCell ref="D82:K82"/>
    <mergeCell ref="D10:L10"/>
    <mergeCell ref="M10:P10"/>
    <mergeCell ref="L77:T77"/>
    <mergeCell ref="L79:T79"/>
    <mergeCell ref="L81:T81"/>
    <mergeCell ref="C3:C6"/>
    <mergeCell ref="M3:P6"/>
    <mergeCell ref="Y4:AB6"/>
    <mergeCell ref="D3:L6"/>
    <mergeCell ref="AC4:AF6"/>
    <mergeCell ref="U4:X6"/>
    <mergeCell ref="B1:AG1"/>
    <mergeCell ref="M7:P7"/>
    <mergeCell ref="B3:B6"/>
    <mergeCell ref="D7:L7"/>
    <mergeCell ref="Y7:AB7"/>
    <mergeCell ref="AC8:AF8"/>
    <mergeCell ref="AC7:AF7"/>
    <mergeCell ref="Q7:T7"/>
    <mergeCell ref="Q9:T9"/>
    <mergeCell ref="U73:X73"/>
    <mergeCell ref="AG73:AJ73"/>
    <mergeCell ref="U7:X7"/>
    <mergeCell ref="AG9:AJ9"/>
    <mergeCell ref="Y8:AB8"/>
    <mergeCell ref="AG8:AJ8"/>
    <mergeCell ref="U9:X9"/>
    <mergeCell ref="Y73:AB73"/>
    <mergeCell ref="AC73:AF73"/>
    <mergeCell ref="AC11:AF11"/>
    <mergeCell ref="U8:X8"/>
    <mergeCell ref="Y9:AB9"/>
    <mergeCell ref="AC9:AF9"/>
    <mergeCell ref="Q8:T8"/>
    <mergeCell ref="AG11:AJ11"/>
    <mergeCell ref="AG13:AJ13"/>
    <mergeCell ref="AG15:AJ15"/>
    <mergeCell ref="AG17:AJ17"/>
    <mergeCell ref="AG19:AJ19"/>
    <mergeCell ref="AG21:AJ21"/>
    <mergeCell ref="D12:L12"/>
    <mergeCell ref="M12:P12"/>
    <mergeCell ref="Q12:T12"/>
    <mergeCell ref="U12:X12"/>
    <mergeCell ref="Y12:AB12"/>
    <mergeCell ref="AC12:AF12"/>
    <mergeCell ref="AG12:AJ12"/>
    <mergeCell ref="Q10:T10"/>
    <mergeCell ref="U10:X10"/>
    <mergeCell ref="Y10:AB10"/>
    <mergeCell ref="AC10:AF10"/>
    <mergeCell ref="AG10:AJ10"/>
    <mergeCell ref="D11:L11"/>
    <mergeCell ref="M11:P11"/>
    <mergeCell ref="Q11:T11"/>
    <mergeCell ref="U11:X11"/>
    <mergeCell ref="Y11:AB11"/>
    <mergeCell ref="D14:L14"/>
    <mergeCell ref="M14:P14"/>
    <mergeCell ref="Q14:T14"/>
    <mergeCell ref="U14:X14"/>
    <mergeCell ref="Y14:AB14"/>
    <mergeCell ref="AC14:AF14"/>
    <mergeCell ref="AG14:AJ14"/>
    <mergeCell ref="D13:L13"/>
    <mergeCell ref="M13:P13"/>
    <mergeCell ref="Q13:T13"/>
    <mergeCell ref="U13:X13"/>
    <mergeCell ref="Y13:AB13"/>
    <mergeCell ref="AC13:AF13"/>
    <mergeCell ref="D16:L16"/>
    <mergeCell ref="M16:P16"/>
    <mergeCell ref="Q16:T16"/>
    <mergeCell ref="U16:X16"/>
    <mergeCell ref="Y16:AB16"/>
    <mergeCell ref="AC16:AF16"/>
    <mergeCell ref="AG16:AJ16"/>
    <mergeCell ref="D15:L15"/>
    <mergeCell ref="M15:P15"/>
    <mergeCell ref="Q15:T15"/>
    <mergeCell ref="U15:X15"/>
    <mergeCell ref="Y15:AB15"/>
    <mergeCell ref="AC15:AF15"/>
    <mergeCell ref="D18:L18"/>
    <mergeCell ref="M18:P18"/>
    <mergeCell ref="Q18:T18"/>
    <mergeCell ref="U18:X18"/>
    <mergeCell ref="Y18:AB18"/>
    <mergeCell ref="AC18:AF18"/>
    <mergeCell ref="AG18:AJ18"/>
    <mergeCell ref="D17:L17"/>
    <mergeCell ref="M17:P17"/>
    <mergeCell ref="Q17:T17"/>
    <mergeCell ref="U17:X17"/>
    <mergeCell ref="Y17:AB17"/>
    <mergeCell ref="AC17:AF17"/>
    <mergeCell ref="D20:L20"/>
    <mergeCell ref="M20:P20"/>
    <mergeCell ref="Q20:T20"/>
    <mergeCell ref="U20:X20"/>
    <mergeCell ref="Y20:AB20"/>
    <mergeCell ref="AC20:AF20"/>
    <mergeCell ref="AG20:AJ20"/>
    <mergeCell ref="D19:L19"/>
    <mergeCell ref="M19:P19"/>
    <mergeCell ref="Q19:T19"/>
    <mergeCell ref="U19:X19"/>
    <mergeCell ref="Y19:AB19"/>
    <mergeCell ref="AC19:AF19"/>
    <mergeCell ref="D22:L22"/>
    <mergeCell ref="M22:P22"/>
    <mergeCell ref="Q22:T22"/>
    <mergeCell ref="U22:X22"/>
    <mergeCell ref="Y22:AB22"/>
    <mergeCell ref="AC22:AF22"/>
    <mergeCell ref="AG22:AJ22"/>
    <mergeCell ref="D21:L21"/>
    <mergeCell ref="M21:P21"/>
    <mergeCell ref="Q21:T21"/>
    <mergeCell ref="U21:X21"/>
    <mergeCell ref="Y21:AB21"/>
    <mergeCell ref="AC21:AF21"/>
    <mergeCell ref="AG23:AJ23"/>
    <mergeCell ref="D24:L24"/>
    <mergeCell ref="M24:P24"/>
    <mergeCell ref="Q24:T24"/>
    <mergeCell ref="U24:X24"/>
    <mergeCell ref="Y24:AB24"/>
    <mergeCell ref="AC24:AF24"/>
    <mergeCell ref="AG24:AJ24"/>
    <mergeCell ref="D23:L23"/>
    <mergeCell ref="M23:P23"/>
    <mergeCell ref="Q23:T23"/>
    <mergeCell ref="U23:X23"/>
    <mergeCell ref="Y23:AB23"/>
    <mergeCell ref="AC23:AF23"/>
    <mergeCell ref="AG25:AJ25"/>
    <mergeCell ref="D26:L26"/>
    <mergeCell ref="M26:P26"/>
    <mergeCell ref="Q26:T26"/>
    <mergeCell ref="U26:X26"/>
    <mergeCell ref="Y26:AB26"/>
    <mergeCell ref="AC26:AF26"/>
    <mergeCell ref="AG26:AJ26"/>
    <mergeCell ref="D25:L25"/>
    <mergeCell ref="M25:P25"/>
    <mergeCell ref="Q25:T25"/>
    <mergeCell ref="U25:X25"/>
    <mergeCell ref="Y25:AB25"/>
    <mergeCell ref="AC25:AF25"/>
    <mergeCell ref="AG27:AJ27"/>
    <mergeCell ref="D28:L28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Y29:AB29"/>
    <mergeCell ref="AC29:AF29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U39:X39"/>
    <mergeCell ref="Y39:AB39"/>
    <mergeCell ref="AC39:AF39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53:AJ53"/>
    <mergeCell ref="D54:L54"/>
    <mergeCell ref="M54:P54"/>
    <mergeCell ref="Q54:T54"/>
    <mergeCell ref="U54:X54"/>
    <mergeCell ref="Y54:AB54"/>
    <mergeCell ref="AC54:AF54"/>
    <mergeCell ref="AG54:AJ54"/>
    <mergeCell ref="D53:L53"/>
    <mergeCell ref="M53:P53"/>
    <mergeCell ref="Q53:T53"/>
    <mergeCell ref="U53:X53"/>
    <mergeCell ref="Y53:AB53"/>
    <mergeCell ref="AC53:AF53"/>
    <mergeCell ref="AG55:AJ55"/>
    <mergeCell ref="D56:L56"/>
    <mergeCell ref="M56:P56"/>
    <mergeCell ref="Q56:T56"/>
    <mergeCell ref="U56:X56"/>
    <mergeCell ref="Y56:AB56"/>
    <mergeCell ref="AC56:AF56"/>
    <mergeCell ref="AG56:AJ56"/>
    <mergeCell ref="D55:L55"/>
    <mergeCell ref="M55:P55"/>
    <mergeCell ref="Q55:T55"/>
    <mergeCell ref="U55:X55"/>
    <mergeCell ref="Y55:AB55"/>
    <mergeCell ref="AC55:AF55"/>
    <mergeCell ref="AG57:AJ57"/>
    <mergeCell ref="D58:L58"/>
    <mergeCell ref="M58:P58"/>
    <mergeCell ref="Q58:T58"/>
    <mergeCell ref="U58:X58"/>
    <mergeCell ref="Y58:AB58"/>
    <mergeCell ref="AC58:AF58"/>
    <mergeCell ref="AG58:AJ58"/>
    <mergeCell ref="D57:L57"/>
    <mergeCell ref="M57:P57"/>
    <mergeCell ref="Q57:T57"/>
    <mergeCell ref="U57:X57"/>
    <mergeCell ref="Y57:AB57"/>
    <mergeCell ref="AC57:AF57"/>
    <mergeCell ref="AG59:AJ59"/>
    <mergeCell ref="D60:L60"/>
    <mergeCell ref="M60:P60"/>
    <mergeCell ref="Q60:T60"/>
    <mergeCell ref="U60:X60"/>
    <mergeCell ref="Y60:AB60"/>
    <mergeCell ref="AC60:AF60"/>
    <mergeCell ref="AG60:AJ60"/>
    <mergeCell ref="D59:L59"/>
    <mergeCell ref="M59:P59"/>
    <mergeCell ref="Q59:T59"/>
    <mergeCell ref="U59:X59"/>
    <mergeCell ref="Y59:AB59"/>
    <mergeCell ref="AC59:AF59"/>
    <mergeCell ref="AG61:AJ61"/>
    <mergeCell ref="D62:L62"/>
    <mergeCell ref="M62:P62"/>
    <mergeCell ref="Q62:T62"/>
    <mergeCell ref="U62:X62"/>
    <mergeCell ref="Y62:AB62"/>
    <mergeCell ref="AC62:AF62"/>
    <mergeCell ref="AG62:AJ62"/>
    <mergeCell ref="D61:L61"/>
    <mergeCell ref="M61:P61"/>
    <mergeCell ref="Q61:T61"/>
    <mergeCell ref="U61:X61"/>
    <mergeCell ref="Y61:AB61"/>
    <mergeCell ref="AC61:AF61"/>
    <mergeCell ref="AG63:AJ63"/>
    <mergeCell ref="D64:L64"/>
    <mergeCell ref="M64:P64"/>
    <mergeCell ref="Q64:T64"/>
    <mergeCell ref="U64:X64"/>
    <mergeCell ref="Y64:AB64"/>
    <mergeCell ref="AC64:AF64"/>
    <mergeCell ref="AG64:AJ64"/>
    <mergeCell ref="D63:L63"/>
    <mergeCell ref="M63:P63"/>
    <mergeCell ref="Q63:T63"/>
    <mergeCell ref="U63:X63"/>
    <mergeCell ref="Y63:AB63"/>
    <mergeCell ref="AC63:AF63"/>
    <mergeCell ref="AG65:AJ65"/>
    <mergeCell ref="D66:L66"/>
    <mergeCell ref="M66:P66"/>
    <mergeCell ref="Q66:T66"/>
    <mergeCell ref="U66:X66"/>
    <mergeCell ref="Y66:AB66"/>
    <mergeCell ref="AC66:AF66"/>
    <mergeCell ref="AG66:AJ66"/>
    <mergeCell ref="D65:L65"/>
    <mergeCell ref="M65:P65"/>
    <mergeCell ref="Q65:T65"/>
    <mergeCell ref="U65:X65"/>
    <mergeCell ref="Y65:AB65"/>
    <mergeCell ref="AC65:AF65"/>
    <mergeCell ref="AG67:AJ67"/>
    <mergeCell ref="D68:L68"/>
    <mergeCell ref="M68:P68"/>
    <mergeCell ref="Q68:T68"/>
    <mergeCell ref="U68:X68"/>
    <mergeCell ref="Y68:AB68"/>
    <mergeCell ref="AC68:AF68"/>
    <mergeCell ref="AG68:AJ68"/>
    <mergeCell ref="D67:L67"/>
    <mergeCell ref="M67:P67"/>
    <mergeCell ref="Q67:T67"/>
    <mergeCell ref="U67:X67"/>
    <mergeCell ref="Y67:AB67"/>
    <mergeCell ref="AC67:AF67"/>
    <mergeCell ref="AG69:AJ69"/>
    <mergeCell ref="D70:L70"/>
    <mergeCell ref="M70:P70"/>
    <mergeCell ref="Q70:T70"/>
    <mergeCell ref="U70:X70"/>
    <mergeCell ref="Y70:AB70"/>
    <mergeCell ref="AC70:AF70"/>
    <mergeCell ref="AG70:AJ70"/>
    <mergeCell ref="D69:L69"/>
    <mergeCell ref="M69:P69"/>
    <mergeCell ref="Q69:T69"/>
    <mergeCell ref="U69:X69"/>
    <mergeCell ref="Y69:AB69"/>
    <mergeCell ref="AC69:AF69"/>
    <mergeCell ref="AG71:AJ71"/>
    <mergeCell ref="D72:L72"/>
    <mergeCell ref="M72:P72"/>
    <mergeCell ref="Q72:T72"/>
    <mergeCell ref="U72:X72"/>
    <mergeCell ref="Y72:AB72"/>
    <mergeCell ref="AC72:AF72"/>
    <mergeCell ref="AG72:AJ72"/>
    <mergeCell ref="D71:L71"/>
    <mergeCell ref="M71:P71"/>
    <mergeCell ref="Q71:T71"/>
    <mergeCell ref="U71:X71"/>
    <mergeCell ref="Y71:AB71"/>
    <mergeCell ref="AC71:AF71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7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AX55"/>
  <sheetViews>
    <sheetView showZeros="0" workbookViewId="0">
      <pane ySplit="9" topLeftCell="A10" activePane="bottomLeft" state="frozen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9.109375" style="1" hidden="1" customWidth="1"/>
    <col min="51" max="16384" width="9.109375" style="4"/>
  </cols>
  <sheetData>
    <row r="1" spans="2:50" ht="5.0999999999999996" customHeight="1"/>
    <row r="2" spans="2:50" ht="13.8">
      <c r="B2" s="402" t="s">
        <v>60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387" t="s">
        <v>31</v>
      </c>
      <c r="AH2" s="387"/>
      <c r="AI2" s="387"/>
      <c r="AJ2" s="387"/>
      <c r="AK2" s="260"/>
      <c r="AL2" s="259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2:50">
      <c r="B3" s="22"/>
      <c r="C3" s="42"/>
      <c r="D3" s="42"/>
      <c r="E3" s="42"/>
      <c r="F3" s="42"/>
      <c r="G3" s="42"/>
      <c r="H3" s="42"/>
      <c r="I3" s="42"/>
      <c r="J3" s="42"/>
      <c r="K3" s="23"/>
      <c r="L3" s="87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15"/>
      <c r="Z3" s="25"/>
      <c r="AA3" s="25"/>
      <c r="AB3" s="16"/>
      <c r="AC3" s="25"/>
      <c r="AD3" s="25"/>
      <c r="AF3" s="25"/>
      <c r="AG3" s="25"/>
      <c r="AK3" s="257"/>
      <c r="AL3" s="259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2:50" s="1" customFormat="1" ht="11.25" customHeight="1">
      <c r="B4" s="107"/>
      <c r="C4" s="66"/>
      <c r="D4" s="342" t="s">
        <v>88</v>
      </c>
      <c r="E4" s="342"/>
      <c r="F4" s="342"/>
      <c r="G4" s="342"/>
      <c r="H4" s="342"/>
      <c r="I4" s="342"/>
      <c r="J4" s="342"/>
      <c r="K4" s="342"/>
      <c r="L4" s="342"/>
      <c r="M4" s="396" t="s">
        <v>65</v>
      </c>
      <c r="N4" s="396"/>
      <c r="O4" s="396"/>
      <c r="P4" s="396"/>
      <c r="Q4" s="396" t="s">
        <v>11</v>
      </c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 t="s">
        <v>64</v>
      </c>
      <c r="AH4" s="396"/>
      <c r="AI4" s="396"/>
      <c r="AJ4" s="474"/>
      <c r="AK4" s="219"/>
      <c r="AL4" s="259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2:50" s="1" customFormat="1" ht="10.199999999999999">
      <c r="B5" s="37"/>
      <c r="C5" s="67" t="s">
        <v>12</v>
      </c>
      <c r="D5" s="343"/>
      <c r="E5" s="343"/>
      <c r="F5" s="343"/>
      <c r="G5" s="343"/>
      <c r="H5" s="343"/>
      <c r="I5" s="343"/>
      <c r="J5" s="343"/>
      <c r="K5" s="343"/>
      <c r="L5" s="343"/>
      <c r="M5" s="396"/>
      <c r="N5" s="396"/>
      <c r="O5" s="396"/>
      <c r="P5" s="396"/>
      <c r="Q5" s="396" t="s">
        <v>85</v>
      </c>
      <c r="R5" s="396"/>
      <c r="S5" s="396"/>
      <c r="T5" s="396"/>
      <c r="U5" s="383" t="s">
        <v>67</v>
      </c>
      <c r="V5" s="383"/>
      <c r="W5" s="383"/>
      <c r="X5" s="383"/>
      <c r="Y5" s="425" t="s">
        <v>72</v>
      </c>
      <c r="Z5" s="425"/>
      <c r="AA5" s="425"/>
      <c r="AB5" s="425"/>
      <c r="AC5" s="425" t="s">
        <v>15</v>
      </c>
      <c r="AD5" s="425"/>
      <c r="AE5" s="425"/>
      <c r="AF5" s="425"/>
      <c r="AG5" s="396"/>
      <c r="AH5" s="396"/>
      <c r="AI5" s="396"/>
      <c r="AJ5" s="474"/>
      <c r="AK5" s="219"/>
      <c r="AL5" s="259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2:50" s="1" customFormat="1" ht="10.199999999999999">
      <c r="B6" s="38" t="s">
        <v>13</v>
      </c>
      <c r="C6" s="67" t="s">
        <v>14</v>
      </c>
      <c r="D6" s="343"/>
      <c r="E6" s="343"/>
      <c r="F6" s="343"/>
      <c r="G6" s="343"/>
      <c r="H6" s="343"/>
      <c r="I6" s="343"/>
      <c r="J6" s="343"/>
      <c r="K6" s="343"/>
      <c r="L6" s="343"/>
      <c r="M6" s="396"/>
      <c r="N6" s="396"/>
      <c r="O6" s="396"/>
      <c r="P6" s="396"/>
      <c r="Q6" s="396"/>
      <c r="R6" s="396"/>
      <c r="S6" s="396"/>
      <c r="T6" s="396"/>
      <c r="U6" s="384"/>
      <c r="V6" s="384"/>
      <c r="W6" s="384"/>
      <c r="X6" s="384"/>
      <c r="Y6" s="426"/>
      <c r="Z6" s="426"/>
      <c r="AA6" s="426"/>
      <c r="AB6" s="426"/>
      <c r="AC6" s="426"/>
      <c r="AD6" s="426"/>
      <c r="AE6" s="426"/>
      <c r="AF6" s="426"/>
      <c r="AG6" s="396"/>
      <c r="AH6" s="396"/>
      <c r="AI6" s="396"/>
      <c r="AJ6" s="474"/>
      <c r="AK6" s="219"/>
      <c r="AL6" s="259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2:50" s="1" customFormat="1" ht="10.199999999999999">
      <c r="B7" s="37"/>
      <c r="C7" s="67" t="s">
        <v>16</v>
      </c>
      <c r="D7" s="343"/>
      <c r="E7" s="343"/>
      <c r="F7" s="343"/>
      <c r="G7" s="343"/>
      <c r="H7" s="343"/>
      <c r="I7" s="343"/>
      <c r="J7" s="343"/>
      <c r="K7" s="343"/>
      <c r="L7" s="343"/>
      <c r="M7" s="396"/>
      <c r="N7" s="396"/>
      <c r="O7" s="396"/>
      <c r="P7" s="396"/>
      <c r="Q7" s="396"/>
      <c r="R7" s="396"/>
      <c r="S7" s="396"/>
      <c r="T7" s="396"/>
      <c r="U7" s="384"/>
      <c r="V7" s="384"/>
      <c r="W7" s="384"/>
      <c r="X7" s="384"/>
      <c r="Y7" s="426"/>
      <c r="Z7" s="426"/>
      <c r="AA7" s="426"/>
      <c r="AB7" s="426"/>
      <c r="AC7" s="426"/>
      <c r="AD7" s="426"/>
      <c r="AE7" s="426"/>
      <c r="AF7" s="426"/>
      <c r="AG7" s="396"/>
      <c r="AH7" s="396"/>
      <c r="AI7" s="396"/>
      <c r="AJ7" s="474"/>
      <c r="AK7" s="219"/>
      <c r="AL7" s="259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2:50" s="1" customFormat="1" ht="10.199999999999999">
      <c r="B8" s="37"/>
      <c r="C8" s="67"/>
      <c r="D8" s="344"/>
      <c r="E8" s="344"/>
      <c r="F8" s="344"/>
      <c r="G8" s="344"/>
      <c r="H8" s="344"/>
      <c r="I8" s="344"/>
      <c r="J8" s="344"/>
      <c r="K8" s="344"/>
      <c r="L8" s="344"/>
      <c r="M8" s="396"/>
      <c r="N8" s="396"/>
      <c r="O8" s="396"/>
      <c r="P8" s="396"/>
      <c r="Q8" s="396"/>
      <c r="R8" s="396"/>
      <c r="S8" s="396"/>
      <c r="T8" s="396"/>
      <c r="U8" s="385"/>
      <c r="V8" s="385"/>
      <c r="W8" s="385"/>
      <c r="X8" s="385"/>
      <c r="Y8" s="463"/>
      <c r="Z8" s="463"/>
      <c r="AA8" s="463"/>
      <c r="AB8" s="463"/>
      <c r="AC8" s="463"/>
      <c r="AD8" s="463"/>
      <c r="AE8" s="463"/>
      <c r="AF8" s="463"/>
      <c r="AG8" s="396"/>
      <c r="AH8" s="396"/>
      <c r="AI8" s="396"/>
      <c r="AJ8" s="474"/>
      <c r="AK8" s="219"/>
      <c r="AL8" s="259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2:50" ht="13.8" thickBot="1">
      <c r="B9" s="110">
        <v>1</v>
      </c>
      <c r="C9" s="254">
        <v>2</v>
      </c>
      <c r="D9" s="321">
        <v>3</v>
      </c>
      <c r="E9" s="321"/>
      <c r="F9" s="321"/>
      <c r="G9" s="321"/>
      <c r="H9" s="321"/>
      <c r="I9" s="321"/>
      <c r="J9" s="321"/>
      <c r="K9" s="321"/>
      <c r="L9" s="321"/>
      <c r="M9" s="380" t="s">
        <v>17</v>
      </c>
      <c r="N9" s="380"/>
      <c r="O9" s="380"/>
      <c r="P9" s="380"/>
      <c r="Q9" s="380" t="s">
        <v>18</v>
      </c>
      <c r="R9" s="380"/>
      <c r="S9" s="380"/>
      <c r="T9" s="380"/>
      <c r="U9" s="380" t="s">
        <v>19</v>
      </c>
      <c r="V9" s="380"/>
      <c r="W9" s="380"/>
      <c r="X9" s="380"/>
      <c r="Y9" s="381" t="s">
        <v>20</v>
      </c>
      <c r="Z9" s="381"/>
      <c r="AA9" s="381"/>
      <c r="AB9" s="381"/>
      <c r="AC9" s="380" t="s">
        <v>21</v>
      </c>
      <c r="AD9" s="380"/>
      <c r="AE9" s="380"/>
      <c r="AF9" s="380"/>
      <c r="AG9" s="380" t="s">
        <v>22</v>
      </c>
      <c r="AH9" s="380"/>
      <c r="AI9" s="380"/>
      <c r="AJ9" s="429"/>
      <c r="AK9" s="218"/>
      <c r="AL9" s="259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2:50" ht="21">
      <c r="B10" s="111" t="s">
        <v>32</v>
      </c>
      <c r="C10" s="90" t="s">
        <v>33</v>
      </c>
      <c r="D10" s="591" t="s">
        <v>24</v>
      </c>
      <c r="E10" s="592"/>
      <c r="F10" s="592"/>
      <c r="G10" s="592"/>
      <c r="H10" s="592"/>
      <c r="I10" s="592"/>
      <c r="J10" s="592"/>
      <c r="K10" s="592"/>
      <c r="L10" s="593"/>
      <c r="M10" s="629">
        <v>0</v>
      </c>
      <c r="N10" s="629"/>
      <c r="O10" s="629"/>
      <c r="P10" s="629"/>
      <c r="Q10" s="629">
        <v>-5781915.4800000004</v>
      </c>
      <c r="R10" s="629"/>
      <c r="S10" s="629"/>
      <c r="T10" s="629"/>
      <c r="U10" s="629">
        <v>0</v>
      </c>
      <c r="V10" s="629"/>
      <c r="W10" s="629"/>
      <c r="X10" s="629"/>
      <c r="Y10" s="629">
        <v>0</v>
      </c>
      <c r="Z10" s="629"/>
      <c r="AA10" s="629"/>
      <c r="AB10" s="629"/>
      <c r="AC10" s="629">
        <v>-5781915.4800000004</v>
      </c>
      <c r="AD10" s="629"/>
      <c r="AE10" s="629"/>
      <c r="AF10" s="629"/>
      <c r="AG10" s="629">
        <v>0</v>
      </c>
      <c r="AH10" s="629"/>
      <c r="AI10" s="629"/>
      <c r="AJ10" s="630"/>
      <c r="AK10" s="76"/>
      <c r="AL10" s="259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2:50">
      <c r="B11" s="112" t="s">
        <v>34</v>
      </c>
      <c r="C11" s="91"/>
      <c r="D11" s="322"/>
      <c r="E11" s="323"/>
      <c r="F11" s="323"/>
      <c r="G11" s="323"/>
      <c r="H11" s="323"/>
      <c r="I11" s="323"/>
      <c r="J11" s="323"/>
      <c r="K11" s="323"/>
      <c r="L11" s="324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472"/>
      <c r="AK11" s="76"/>
      <c r="AL11" s="259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2:50" ht="21">
      <c r="B12" s="112" t="s">
        <v>35</v>
      </c>
      <c r="C12" s="95" t="s">
        <v>36</v>
      </c>
      <c r="D12" s="603" t="s">
        <v>24</v>
      </c>
      <c r="E12" s="604"/>
      <c r="F12" s="604"/>
      <c r="G12" s="604"/>
      <c r="H12" s="604"/>
      <c r="I12" s="604"/>
      <c r="J12" s="604"/>
      <c r="K12" s="604"/>
      <c r="L12" s="605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68"/>
      <c r="AK12" s="76"/>
      <c r="AL12" s="259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>
      <c r="B13" s="112" t="s">
        <v>37</v>
      </c>
      <c r="C13" s="93"/>
      <c r="D13" s="322"/>
      <c r="E13" s="323"/>
      <c r="F13" s="323"/>
      <c r="G13" s="323"/>
      <c r="H13" s="323"/>
      <c r="I13" s="323"/>
      <c r="J13" s="323"/>
      <c r="K13" s="323"/>
      <c r="L13" s="324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8"/>
      <c r="AK13" s="76"/>
      <c r="AL13" s="259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2:50" hidden="1">
      <c r="B14" s="235"/>
      <c r="C14" s="245"/>
      <c r="D14" s="594"/>
      <c r="E14" s="595"/>
      <c r="F14" s="595"/>
      <c r="G14" s="595"/>
      <c r="H14" s="595"/>
      <c r="I14" s="595"/>
      <c r="J14" s="595"/>
      <c r="K14" s="595"/>
      <c r="L14" s="596"/>
      <c r="M14" s="613"/>
      <c r="N14" s="614"/>
      <c r="O14" s="614"/>
      <c r="P14" s="615"/>
      <c r="Q14" s="613"/>
      <c r="R14" s="614"/>
      <c r="S14" s="614"/>
      <c r="T14" s="615"/>
      <c r="U14" s="613"/>
      <c r="V14" s="614"/>
      <c r="W14" s="614"/>
      <c r="X14" s="615"/>
      <c r="Y14" s="613"/>
      <c r="Z14" s="614"/>
      <c r="AA14" s="614"/>
      <c r="AB14" s="615"/>
      <c r="AC14" s="613"/>
      <c r="AD14" s="614"/>
      <c r="AE14" s="614"/>
      <c r="AF14" s="615"/>
      <c r="AG14" s="613"/>
      <c r="AH14" s="614"/>
      <c r="AI14" s="614"/>
      <c r="AJ14" s="647"/>
      <c r="AK14" s="237"/>
      <c r="AL14" s="238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</row>
    <row r="15" spans="2:50" hidden="1">
      <c r="B15" s="240"/>
      <c r="C15" s="246"/>
      <c r="D15" s="597"/>
      <c r="E15" s="598"/>
      <c r="F15" s="598"/>
      <c r="G15" s="598"/>
      <c r="H15" s="598"/>
      <c r="I15" s="598"/>
      <c r="J15" s="598"/>
      <c r="K15" s="598"/>
      <c r="L15" s="599"/>
      <c r="M15" s="583"/>
      <c r="N15" s="584"/>
      <c r="O15" s="584"/>
      <c r="P15" s="585"/>
      <c r="Q15" s="583"/>
      <c r="R15" s="584"/>
      <c r="S15" s="584"/>
      <c r="T15" s="585"/>
      <c r="U15" s="583"/>
      <c r="V15" s="584"/>
      <c r="W15" s="584"/>
      <c r="X15" s="585"/>
      <c r="Y15" s="583"/>
      <c r="Z15" s="584"/>
      <c r="AA15" s="584"/>
      <c r="AB15" s="585"/>
      <c r="AC15" s="583"/>
      <c r="AD15" s="584"/>
      <c r="AE15" s="584"/>
      <c r="AF15" s="585"/>
      <c r="AG15" s="583"/>
      <c r="AH15" s="584"/>
      <c r="AI15" s="584"/>
      <c r="AJ15" s="648"/>
      <c r="AK15" s="237"/>
      <c r="AL15" s="238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</row>
    <row r="16" spans="2:50" s="68" customFormat="1">
      <c r="B16" s="242"/>
      <c r="C16" s="120" t="s">
        <v>36</v>
      </c>
      <c r="D16" s="600"/>
      <c r="E16" s="601"/>
      <c r="F16" s="601"/>
      <c r="G16" s="601"/>
      <c r="H16" s="601"/>
      <c r="I16" s="601"/>
      <c r="J16" s="601"/>
      <c r="K16" s="601"/>
      <c r="L16" s="602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  <c r="AC16" s="651">
        <f>Q16+U16+Y16</f>
        <v>0</v>
      </c>
      <c r="AD16" s="651"/>
      <c r="AE16" s="651"/>
      <c r="AF16" s="651"/>
      <c r="AG16" s="651"/>
      <c r="AH16" s="651"/>
      <c r="AI16" s="651"/>
      <c r="AJ16" s="652"/>
      <c r="AK16" s="121"/>
      <c r="AL16" s="243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</row>
    <row r="17" spans="2:50" hidden="1">
      <c r="B17" s="113"/>
      <c r="C17" s="96"/>
      <c r="D17" s="97"/>
      <c r="E17" s="328"/>
      <c r="F17" s="329"/>
      <c r="G17" s="329"/>
      <c r="H17" s="329"/>
      <c r="I17" s="329"/>
      <c r="J17" s="329"/>
      <c r="K17" s="330"/>
      <c r="L17" s="256"/>
      <c r="M17" s="351"/>
      <c r="N17" s="352"/>
      <c r="O17" s="352"/>
      <c r="P17" s="353"/>
      <c r="Q17" s="351"/>
      <c r="R17" s="352"/>
      <c r="S17" s="352"/>
      <c r="T17" s="353"/>
      <c r="U17" s="351"/>
      <c r="V17" s="352"/>
      <c r="W17" s="352"/>
      <c r="X17" s="353"/>
      <c r="Y17" s="351"/>
      <c r="Z17" s="352"/>
      <c r="AA17" s="352"/>
      <c r="AB17" s="353"/>
      <c r="AC17" s="351"/>
      <c r="AD17" s="352"/>
      <c r="AE17" s="352"/>
      <c r="AF17" s="353"/>
      <c r="AG17" s="351"/>
      <c r="AH17" s="352"/>
      <c r="AI17" s="352"/>
      <c r="AJ17" s="354"/>
      <c r="AK17" s="76"/>
      <c r="AL17" s="216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2:50">
      <c r="B18" s="112" t="s">
        <v>38</v>
      </c>
      <c r="C18" s="91" t="s">
        <v>39</v>
      </c>
      <c r="D18" s="603" t="s">
        <v>24</v>
      </c>
      <c r="E18" s="604"/>
      <c r="F18" s="604"/>
      <c r="G18" s="604"/>
      <c r="H18" s="604"/>
      <c r="I18" s="604"/>
      <c r="J18" s="604"/>
      <c r="K18" s="604"/>
      <c r="L18" s="60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6"/>
      <c r="AK18" s="76"/>
      <c r="AL18" s="259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2:50">
      <c r="B19" s="112" t="s">
        <v>37</v>
      </c>
      <c r="C19" s="93"/>
      <c r="D19" s="322"/>
      <c r="E19" s="323"/>
      <c r="F19" s="323"/>
      <c r="G19" s="323"/>
      <c r="H19" s="323"/>
      <c r="I19" s="323"/>
      <c r="J19" s="323"/>
      <c r="K19" s="323"/>
      <c r="L19" s="324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8"/>
      <c r="AK19" s="76"/>
      <c r="AL19" s="259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2:50" hidden="1">
      <c r="B20" s="235"/>
      <c r="C20" s="245"/>
      <c r="D20" s="594"/>
      <c r="E20" s="595"/>
      <c r="F20" s="595"/>
      <c r="G20" s="595"/>
      <c r="H20" s="595"/>
      <c r="I20" s="595"/>
      <c r="J20" s="595"/>
      <c r="K20" s="595"/>
      <c r="L20" s="596"/>
      <c r="M20" s="613"/>
      <c r="N20" s="614"/>
      <c r="O20" s="614"/>
      <c r="P20" s="615"/>
      <c r="Q20" s="613"/>
      <c r="R20" s="614"/>
      <c r="S20" s="614"/>
      <c r="T20" s="615"/>
      <c r="U20" s="613"/>
      <c r="V20" s="614"/>
      <c r="W20" s="614"/>
      <c r="X20" s="615"/>
      <c r="Y20" s="613"/>
      <c r="Z20" s="614"/>
      <c r="AA20" s="614"/>
      <c r="AB20" s="615"/>
      <c r="AC20" s="613"/>
      <c r="AD20" s="614"/>
      <c r="AE20" s="614"/>
      <c r="AF20" s="615"/>
      <c r="AG20" s="613"/>
      <c r="AH20" s="614"/>
      <c r="AI20" s="614"/>
      <c r="AJ20" s="647"/>
      <c r="AK20" s="237"/>
      <c r="AL20" s="238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</row>
    <row r="21" spans="2:50" hidden="1">
      <c r="B21" s="240"/>
      <c r="C21" s="246"/>
      <c r="D21" s="597"/>
      <c r="E21" s="598"/>
      <c r="F21" s="598"/>
      <c r="G21" s="598"/>
      <c r="H21" s="598"/>
      <c r="I21" s="598"/>
      <c r="J21" s="598"/>
      <c r="K21" s="598"/>
      <c r="L21" s="599"/>
      <c r="M21" s="583"/>
      <c r="N21" s="584"/>
      <c r="O21" s="584"/>
      <c r="P21" s="585"/>
      <c r="Q21" s="583"/>
      <c r="R21" s="584"/>
      <c r="S21" s="584"/>
      <c r="T21" s="585"/>
      <c r="U21" s="583"/>
      <c r="V21" s="584"/>
      <c r="W21" s="584"/>
      <c r="X21" s="585"/>
      <c r="Y21" s="583"/>
      <c r="Z21" s="584"/>
      <c r="AA21" s="584"/>
      <c r="AB21" s="585"/>
      <c r="AC21" s="583"/>
      <c r="AD21" s="584"/>
      <c r="AE21" s="584"/>
      <c r="AF21" s="585"/>
      <c r="AG21" s="583"/>
      <c r="AH21" s="584"/>
      <c r="AI21" s="584"/>
      <c r="AJ21" s="648"/>
      <c r="AK21" s="237"/>
      <c r="AL21" s="238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</row>
    <row r="22" spans="2:50" s="68" customFormat="1">
      <c r="B22" s="242"/>
      <c r="C22" s="120" t="s">
        <v>39</v>
      </c>
      <c r="D22" s="600"/>
      <c r="E22" s="601"/>
      <c r="F22" s="601"/>
      <c r="G22" s="601"/>
      <c r="H22" s="601"/>
      <c r="I22" s="601"/>
      <c r="J22" s="601"/>
      <c r="K22" s="601"/>
      <c r="L22" s="602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51">
        <f>Q22+U22+Y22</f>
        <v>0</v>
      </c>
      <c r="AD22" s="651"/>
      <c r="AE22" s="651"/>
      <c r="AF22" s="651"/>
      <c r="AG22" s="651"/>
      <c r="AH22" s="651"/>
      <c r="AI22" s="651"/>
      <c r="AJ22" s="652"/>
      <c r="AK22" s="121"/>
      <c r="AL22" s="243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</row>
    <row r="23" spans="2:50" hidden="1">
      <c r="B23" s="113"/>
      <c r="C23" s="99"/>
      <c r="D23" s="97"/>
      <c r="E23" s="328"/>
      <c r="F23" s="329"/>
      <c r="G23" s="329"/>
      <c r="H23" s="329"/>
      <c r="I23" s="329"/>
      <c r="J23" s="329"/>
      <c r="K23" s="330"/>
      <c r="L23" s="256"/>
      <c r="M23" s="373"/>
      <c r="N23" s="374"/>
      <c r="O23" s="374"/>
      <c r="P23" s="375"/>
      <c r="Q23" s="373"/>
      <c r="R23" s="374"/>
      <c r="S23" s="374"/>
      <c r="T23" s="375"/>
      <c r="U23" s="373"/>
      <c r="V23" s="374"/>
      <c r="W23" s="374"/>
      <c r="X23" s="375"/>
      <c r="Y23" s="373"/>
      <c r="Z23" s="374"/>
      <c r="AA23" s="374"/>
      <c r="AB23" s="375"/>
      <c r="AC23" s="373"/>
      <c r="AD23" s="374"/>
      <c r="AE23" s="374"/>
      <c r="AF23" s="375"/>
      <c r="AG23" s="373"/>
      <c r="AH23" s="374"/>
      <c r="AI23" s="374"/>
      <c r="AJ23" s="543"/>
      <c r="AK23" s="76"/>
      <c r="AL23" s="216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2:50">
      <c r="B24" s="112" t="s">
        <v>40</v>
      </c>
      <c r="C24" s="91" t="s">
        <v>41</v>
      </c>
      <c r="D24" s="603" t="s">
        <v>24</v>
      </c>
      <c r="E24" s="604"/>
      <c r="F24" s="604"/>
      <c r="G24" s="604"/>
      <c r="H24" s="604"/>
      <c r="I24" s="604"/>
      <c r="J24" s="604"/>
      <c r="K24" s="604"/>
      <c r="L24" s="605"/>
      <c r="M24" s="612"/>
      <c r="N24" s="612"/>
      <c r="O24" s="612"/>
      <c r="P24" s="612"/>
      <c r="Q24" s="609" t="s">
        <v>24</v>
      </c>
      <c r="R24" s="609"/>
      <c r="S24" s="609"/>
      <c r="T24" s="609"/>
      <c r="U24" s="355">
        <v>0</v>
      </c>
      <c r="V24" s="355"/>
      <c r="W24" s="355"/>
      <c r="X24" s="355"/>
      <c r="Y24" s="355">
        <v>0</v>
      </c>
      <c r="Z24" s="355"/>
      <c r="AA24" s="355"/>
      <c r="AB24" s="355"/>
      <c r="AC24" s="355">
        <v>0</v>
      </c>
      <c r="AD24" s="355"/>
      <c r="AE24" s="355"/>
      <c r="AF24" s="355"/>
      <c r="AG24" s="355">
        <v>0</v>
      </c>
      <c r="AH24" s="355"/>
      <c r="AI24" s="355"/>
      <c r="AJ24" s="356"/>
      <c r="AK24" s="76"/>
      <c r="AL24" s="259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2:50">
      <c r="B25" s="112" t="s">
        <v>93</v>
      </c>
      <c r="C25" s="91" t="s">
        <v>42</v>
      </c>
      <c r="D25" s="603" t="s">
        <v>92</v>
      </c>
      <c r="E25" s="604"/>
      <c r="F25" s="604"/>
      <c r="G25" s="604"/>
      <c r="H25" s="604"/>
      <c r="I25" s="604"/>
      <c r="J25" s="604"/>
      <c r="K25" s="604"/>
      <c r="L25" s="605"/>
      <c r="M25" s="355"/>
      <c r="N25" s="355"/>
      <c r="O25" s="355"/>
      <c r="P25" s="355"/>
      <c r="Q25" s="609" t="s">
        <v>92</v>
      </c>
      <c r="R25" s="609"/>
      <c r="S25" s="609"/>
      <c r="T25" s="609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609" t="s">
        <v>92</v>
      </c>
      <c r="AH25" s="609"/>
      <c r="AI25" s="609"/>
      <c r="AJ25" s="621"/>
      <c r="AK25" s="76"/>
      <c r="AL25" s="259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2:50" hidden="1">
      <c r="B26" s="235"/>
      <c r="C26" s="236"/>
      <c r="D26" s="594"/>
      <c r="E26" s="595"/>
      <c r="F26" s="595"/>
      <c r="G26" s="595"/>
      <c r="H26" s="595"/>
      <c r="I26" s="595"/>
      <c r="J26" s="595"/>
      <c r="K26" s="595"/>
      <c r="L26" s="596"/>
      <c r="M26" s="613"/>
      <c r="N26" s="614"/>
      <c r="O26" s="614"/>
      <c r="P26" s="615"/>
      <c r="Q26" s="632" t="s">
        <v>24</v>
      </c>
      <c r="R26" s="633"/>
      <c r="S26" s="633"/>
      <c r="T26" s="634"/>
      <c r="U26" s="613"/>
      <c r="V26" s="614"/>
      <c r="W26" s="614"/>
      <c r="X26" s="615"/>
      <c r="Y26" s="613"/>
      <c r="Z26" s="614"/>
      <c r="AA26" s="614"/>
      <c r="AB26" s="615"/>
      <c r="AC26" s="613"/>
      <c r="AD26" s="614"/>
      <c r="AE26" s="614"/>
      <c r="AF26" s="615"/>
      <c r="AG26" s="649" t="s">
        <v>24</v>
      </c>
      <c r="AH26" s="649"/>
      <c r="AI26" s="649"/>
      <c r="AJ26" s="650"/>
      <c r="AK26" s="237"/>
      <c r="AL26" s="238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</row>
    <row r="27" spans="2:50" hidden="1">
      <c r="B27" s="240"/>
      <c r="C27" s="241"/>
      <c r="D27" s="597"/>
      <c r="E27" s="598"/>
      <c r="F27" s="598"/>
      <c r="G27" s="598"/>
      <c r="H27" s="598"/>
      <c r="I27" s="598"/>
      <c r="J27" s="598"/>
      <c r="K27" s="598"/>
      <c r="L27" s="599"/>
      <c r="M27" s="583"/>
      <c r="N27" s="584"/>
      <c r="O27" s="584"/>
      <c r="P27" s="585"/>
      <c r="Q27" s="632" t="s">
        <v>24</v>
      </c>
      <c r="R27" s="633"/>
      <c r="S27" s="633"/>
      <c r="T27" s="634"/>
      <c r="U27" s="583"/>
      <c r="V27" s="584"/>
      <c r="W27" s="584"/>
      <c r="X27" s="585"/>
      <c r="Y27" s="583"/>
      <c r="Z27" s="584"/>
      <c r="AA27" s="584"/>
      <c r="AB27" s="585"/>
      <c r="AC27" s="583"/>
      <c r="AD27" s="584"/>
      <c r="AE27" s="584"/>
      <c r="AF27" s="585"/>
      <c r="AG27" s="649" t="s">
        <v>24</v>
      </c>
      <c r="AH27" s="649"/>
      <c r="AI27" s="649"/>
      <c r="AJ27" s="650"/>
      <c r="AK27" s="237"/>
      <c r="AL27" s="238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</row>
    <row r="28" spans="2:50" s="68" customFormat="1">
      <c r="B28" s="242"/>
      <c r="C28" s="120" t="s">
        <v>42</v>
      </c>
      <c r="D28" s="600"/>
      <c r="E28" s="601"/>
      <c r="F28" s="601"/>
      <c r="G28" s="601"/>
      <c r="H28" s="601"/>
      <c r="I28" s="601"/>
      <c r="J28" s="601"/>
      <c r="K28" s="601"/>
      <c r="L28" s="602"/>
      <c r="M28" s="653"/>
      <c r="N28" s="653"/>
      <c r="O28" s="653"/>
      <c r="P28" s="653"/>
      <c r="Q28" s="483" t="s">
        <v>24</v>
      </c>
      <c r="R28" s="483"/>
      <c r="S28" s="483"/>
      <c r="T28" s="483"/>
      <c r="U28" s="610"/>
      <c r="V28" s="610"/>
      <c r="W28" s="610"/>
      <c r="X28" s="610"/>
      <c r="Y28" s="610"/>
      <c r="Z28" s="610"/>
      <c r="AA28" s="610"/>
      <c r="AB28" s="610"/>
      <c r="AC28" s="651">
        <f>U28+Y28</f>
        <v>0</v>
      </c>
      <c r="AD28" s="651"/>
      <c r="AE28" s="651"/>
      <c r="AF28" s="651"/>
      <c r="AG28" s="483" t="s">
        <v>24</v>
      </c>
      <c r="AH28" s="483"/>
      <c r="AI28" s="483"/>
      <c r="AJ28" s="484"/>
      <c r="AK28" s="121"/>
      <c r="AL28" s="243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</row>
    <row r="29" spans="2:50">
      <c r="B29" s="112" t="s">
        <v>91</v>
      </c>
      <c r="C29" s="91" t="s">
        <v>43</v>
      </c>
      <c r="D29" s="603" t="s">
        <v>92</v>
      </c>
      <c r="E29" s="604"/>
      <c r="F29" s="604"/>
      <c r="G29" s="604"/>
      <c r="H29" s="604"/>
      <c r="I29" s="604"/>
      <c r="J29" s="604"/>
      <c r="K29" s="604"/>
      <c r="L29" s="605"/>
      <c r="M29" s="355"/>
      <c r="N29" s="355"/>
      <c r="O29" s="355"/>
      <c r="P29" s="355"/>
      <c r="Q29" s="609" t="s">
        <v>92</v>
      </c>
      <c r="R29" s="609"/>
      <c r="S29" s="609"/>
      <c r="T29" s="609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609" t="s">
        <v>92</v>
      </c>
      <c r="AH29" s="609"/>
      <c r="AI29" s="609"/>
      <c r="AJ29" s="621"/>
      <c r="AK29" s="76"/>
      <c r="AL29" s="259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hidden="1">
      <c r="B30" s="235"/>
      <c r="C30" s="236"/>
      <c r="D30" s="594"/>
      <c r="E30" s="595"/>
      <c r="F30" s="595"/>
      <c r="G30" s="595"/>
      <c r="H30" s="595"/>
      <c r="I30" s="595"/>
      <c r="J30" s="595"/>
      <c r="K30" s="595"/>
      <c r="L30" s="596"/>
      <c r="M30" s="613"/>
      <c r="N30" s="614"/>
      <c r="O30" s="614"/>
      <c r="P30" s="615"/>
      <c r="Q30" s="632" t="s">
        <v>24</v>
      </c>
      <c r="R30" s="633"/>
      <c r="S30" s="633"/>
      <c r="T30" s="634"/>
      <c r="U30" s="613"/>
      <c r="V30" s="614"/>
      <c r="W30" s="614"/>
      <c r="X30" s="615"/>
      <c r="Y30" s="613"/>
      <c r="Z30" s="614"/>
      <c r="AA30" s="614"/>
      <c r="AB30" s="615"/>
      <c r="AC30" s="613"/>
      <c r="AD30" s="614"/>
      <c r="AE30" s="614"/>
      <c r="AF30" s="615"/>
      <c r="AG30" s="649" t="s">
        <v>92</v>
      </c>
      <c r="AH30" s="649"/>
      <c r="AI30" s="649"/>
      <c r="AJ30" s="650"/>
      <c r="AK30" s="237"/>
      <c r="AL30" s="238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</row>
    <row r="31" spans="2:50" hidden="1">
      <c r="B31" s="240"/>
      <c r="C31" s="241"/>
      <c r="D31" s="597"/>
      <c r="E31" s="598"/>
      <c r="F31" s="598"/>
      <c r="G31" s="598"/>
      <c r="H31" s="598"/>
      <c r="I31" s="598"/>
      <c r="J31" s="598"/>
      <c r="K31" s="598"/>
      <c r="L31" s="599"/>
      <c r="M31" s="583"/>
      <c r="N31" s="584"/>
      <c r="O31" s="584"/>
      <c r="P31" s="585"/>
      <c r="Q31" s="632" t="s">
        <v>24</v>
      </c>
      <c r="R31" s="633"/>
      <c r="S31" s="633"/>
      <c r="T31" s="634"/>
      <c r="U31" s="583"/>
      <c r="V31" s="584"/>
      <c r="W31" s="584"/>
      <c r="X31" s="585"/>
      <c r="Y31" s="583"/>
      <c r="Z31" s="584"/>
      <c r="AA31" s="584"/>
      <c r="AB31" s="585"/>
      <c r="AC31" s="583"/>
      <c r="AD31" s="584"/>
      <c r="AE31" s="584"/>
      <c r="AF31" s="585"/>
      <c r="AG31" s="649" t="s">
        <v>92</v>
      </c>
      <c r="AH31" s="649"/>
      <c r="AI31" s="649"/>
      <c r="AJ31" s="650"/>
      <c r="AK31" s="237"/>
      <c r="AL31" s="238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</row>
    <row r="32" spans="2:50">
      <c r="B32" s="242"/>
      <c r="C32" s="120" t="s">
        <v>43</v>
      </c>
      <c r="D32" s="600"/>
      <c r="E32" s="601"/>
      <c r="F32" s="601"/>
      <c r="G32" s="601"/>
      <c r="H32" s="601"/>
      <c r="I32" s="601"/>
      <c r="J32" s="601"/>
      <c r="K32" s="601"/>
      <c r="L32" s="602"/>
      <c r="M32" s="399"/>
      <c r="N32" s="399"/>
      <c r="O32" s="399"/>
      <c r="P32" s="399"/>
      <c r="Q32" s="483" t="s">
        <v>24</v>
      </c>
      <c r="R32" s="483"/>
      <c r="S32" s="483"/>
      <c r="T32" s="483"/>
      <c r="U32" s="631"/>
      <c r="V32" s="631"/>
      <c r="W32" s="631"/>
      <c r="X32" s="631"/>
      <c r="Y32" s="631"/>
      <c r="Z32" s="631"/>
      <c r="AA32" s="631"/>
      <c r="AB32" s="631"/>
      <c r="AC32" s="349">
        <f>U32+Y32</f>
        <v>0</v>
      </c>
      <c r="AD32" s="349"/>
      <c r="AE32" s="349"/>
      <c r="AF32" s="349"/>
      <c r="AG32" s="483" t="s">
        <v>24</v>
      </c>
      <c r="AH32" s="483"/>
      <c r="AI32" s="483"/>
      <c r="AJ32" s="484"/>
      <c r="AK32" s="121"/>
      <c r="AL32" s="243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</row>
    <row r="33" spans="2:50" ht="21">
      <c r="B33" s="112" t="s">
        <v>44</v>
      </c>
      <c r="C33" s="91" t="s">
        <v>45</v>
      </c>
      <c r="D33" s="603" t="s">
        <v>24</v>
      </c>
      <c r="E33" s="604"/>
      <c r="F33" s="604"/>
      <c r="G33" s="604"/>
      <c r="H33" s="604"/>
      <c r="I33" s="604"/>
      <c r="J33" s="604"/>
      <c r="K33" s="604"/>
      <c r="L33" s="605"/>
      <c r="M33" s="609" t="s">
        <v>24</v>
      </c>
      <c r="N33" s="609"/>
      <c r="O33" s="609"/>
      <c r="P33" s="609"/>
      <c r="Q33" s="625">
        <f>Q34</f>
        <v>-5781915.4800000004</v>
      </c>
      <c r="R33" s="626"/>
      <c r="S33" s="626"/>
      <c r="T33" s="627"/>
      <c r="U33" s="625">
        <f>U34+U37</f>
        <v>0</v>
      </c>
      <c r="V33" s="626"/>
      <c r="W33" s="626"/>
      <c r="X33" s="627"/>
      <c r="Y33" s="625">
        <f>Y37</f>
        <v>0</v>
      </c>
      <c r="Z33" s="626"/>
      <c r="AA33" s="626"/>
      <c r="AB33" s="627"/>
      <c r="AC33" s="625">
        <f>AC34+AC37</f>
        <v>-5781915.4800000004</v>
      </c>
      <c r="AD33" s="626"/>
      <c r="AE33" s="626"/>
      <c r="AF33" s="627"/>
      <c r="AG33" s="609" t="s">
        <v>24</v>
      </c>
      <c r="AH33" s="609"/>
      <c r="AI33" s="609"/>
      <c r="AJ33" s="621"/>
      <c r="AK33" s="76"/>
      <c r="AL33" s="259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ht="41.4">
      <c r="B34" s="112" t="s">
        <v>950</v>
      </c>
      <c r="C34" s="91" t="s">
        <v>47</v>
      </c>
      <c r="D34" s="603" t="s">
        <v>24</v>
      </c>
      <c r="E34" s="604"/>
      <c r="F34" s="604"/>
      <c r="G34" s="604"/>
      <c r="H34" s="604"/>
      <c r="I34" s="604"/>
      <c r="J34" s="604"/>
      <c r="K34" s="604"/>
      <c r="L34" s="605"/>
      <c r="M34" s="609" t="s">
        <v>24</v>
      </c>
      <c r="N34" s="609"/>
      <c r="O34" s="609"/>
      <c r="P34" s="609"/>
      <c r="Q34" s="355">
        <f>SUM(Q35:Q36)</f>
        <v>-5781915.4800000004</v>
      </c>
      <c r="R34" s="355"/>
      <c r="S34" s="355"/>
      <c r="T34" s="355"/>
      <c r="U34" s="355">
        <f>SUM(U35:U36)</f>
        <v>0</v>
      </c>
      <c r="V34" s="355"/>
      <c r="W34" s="355"/>
      <c r="X34" s="355"/>
      <c r="Y34" s="609" t="s">
        <v>24</v>
      </c>
      <c r="Z34" s="609"/>
      <c r="AA34" s="609"/>
      <c r="AB34" s="609"/>
      <c r="AC34" s="355">
        <f>SUM(AC35:AC36)</f>
        <v>-5781915.4800000004</v>
      </c>
      <c r="AD34" s="355"/>
      <c r="AE34" s="355"/>
      <c r="AF34" s="355"/>
      <c r="AG34" s="609" t="s">
        <v>24</v>
      </c>
      <c r="AH34" s="609"/>
      <c r="AI34" s="609"/>
      <c r="AJ34" s="621"/>
      <c r="AK34" s="259"/>
      <c r="AL34" s="259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2:50" ht="21">
      <c r="B35" s="112" t="s">
        <v>48</v>
      </c>
      <c r="C35" s="95" t="s">
        <v>49</v>
      </c>
      <c r="D35" s="322" t="s">
        <v>24</v>
      </c>
      <c r="E35" s="323"/>
      <c r="F35" s="323"/>
      <c r="G35" s="323"/>
      <c r="H35" s="323"/>
      <c r="I35" s="323"/>
      <c r="J35" s="323"/>
      <c r="K35" s="323"/>
      <c r="L35" s="324"/>
      <c r="M35" s="398" t="s">
        <v>24</v>
      </c>
      <c r="N35" s="398"/>
      <c r="O35" s="398"/>
      <c r="P35" s="398"/>
      <c r="Q35" s="550">
        <v>-66387662.280000001</v>
      </c>
      <c r="R35" s="550"/>
      <c r="S35" s="550"/>
      <c r="T35" s="550"/>
      <c r="U35" s="550">
        <v>0</v>
      </c>
      <c r="V35" s="550"/>
      <c r="W35" s="550"/>
      <c r="X35" s="550"/>
      <c r="Y35" s="398" t="s">
        <v>24</v>
      </c>
      <c r="Z35" s="398"/>
      <c r="AA35" s="398"/>
      <c r="AB35" s="398"/>
      <c r="AC35" s="551">
        <f>Q35+U35</f>
        <v>-66387662.280000001</v>
      </c>
      <c r="AD35" s="552"/>
      <c r="AE35" s="552"/>
      <c r="AF35" s="553"/>
      <c r="AG35" s="398" t="s">
        <v>24</v>
      </c>
      <c r="AH35" s="398"/>
      <c r="AI35" s="398"/>
      <c r="AJ35" s="467"/>
      <c r="AK35" s="209"/>
      <c r="AL35" s="204"/>
      <c r="AM35" s="204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11"/>
    </row>
    <row r="36" spans="2:50" ht="21">
      <c r="B36" s="112" t="s">
        <v>50</v>
      </c>
      <c r="C36" s="91" t="s">
        <v>51</v>
      </c>
      <c r="D36" s="322" t="s">
        <v>24</v>
      </c>
      <c r="E36" s="323"/>
      <c r="F36" s="323"/>
      <c r="G36" s="323"/>
      <c r="H36" s="323"/>
      <c r="I36" s="323"/>
      <c r="J36" s="323"/>
      <c r="K36" s="323"/>
      <c r="L36" s="324"/>
      <c r="M36" s="376" t="s">
        <v>24</v>
      </c>
      <c r="N36" s="376"/>
      <c r="O36" s="376"/>
      <c r="P36" s="376"/>
      <c r="Q36" s="550">
        <v>60605746.799999997</v>
      </c>
      <c r="R36" s="550"/>
      <c r="S36" s="550"/>
      <c r="T36" s="550"/>
      <c r="U36" s="550">
        <v>0</v>
      </c>
      <c r="V36" s="550"/>
      <c r="W36" s="550"/>
      <c r="X36" s="550"/>
      <c r="Y36" s="376" t="s">
        <v>24</v>
      </c>
      <c r="Z36" s="376"/>
      <c r="AA36" s="376"/>
      <c r="AB36" s="376"/>
      <c r="AC36" s="311">
        <f>Q36+U36</f>
        <v>60605746.799999997</v>
      </c>
      <c r="AD36" s="311"/>
      <c r="AE36" s="311"/>
      <c r="AF36" s="311"/>
      <c r="AG36" s="376" t="s">
        <v>24</v>
      </c>
      <c r="AH36" s="376"/>
      <c r="AI36" s="376"/>
      <c r="AJ36" s="481"/>
      <c r="AK36" s="209"/>
      <c r="AL36" s="204"/>
      <c r="AM36" s="204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11"/>
    </row>
    <row r="37" spans="2:50" ht="21">
      <c r="B37" s="112" t="s">
        <v>52</v>
      </c>
      <c r="C37" s="91" t="s">
        <v>53</v>
      </c>
      <c r="D37" s="603" t="s">
        <v>24</v>
      </c>
      <c r="E37" s="604"/>
      <c r="F37" s="604"/>
      <c r="G37" s="604"/>
      <c r="H37" s="604"/>
      <c r="I37" s="604"/>
      <c r="J37" s="604"/>
      <c r="K37" s="604"/>
      <c r="L37" s="605"/>
      <c r="M37" s="609" t="s">
        <v>24</v>
      </c>
      <c r="N37" s="609"/>
      <c r="O37" s="609"/>
      <c r="P37" s="609"/>
      <c r="Q37" s="609" t="s">
        <v>24</v>
      </c>
      <c r="R37" s="609"/>
      <c r="S37" s="609"/>
      <c r="T37" s="609"/>
      <c r="U37" s="355">
        <f>SUM(U39:U40)</f>
        <v>0</v>
      </c>
      <c r="V37" s="355"/>
      <c r="W37" s="355"/>
      <c r="X37" s="355"/>
      <c r="Y37" s="355">
        <f>SUM(Y39:Y40)</f>
        <v>0</v>
      </c>
      <c r="Z37" s="355"/>
      <c r="AA37" s="355"/>
      <c r="AB37" s="355"/>
      <c r="AC37" s="355">
        <f>SUM(AC39:AC40)</f>
        <v>0</v>
      </c>
      <c r="AD37" s="355"/>
      <c r="AE37" s="355"/>
      <c r="AF37" s="355"/>
      <c r="AG37" s="654" t="s">
        <v>24</v>
      </c>
      <c r="AH37" s="655"/>
      <c r="AI37" s="655"/>
      <c r="AJ37" s="656"/>
      <c r="AK37" s="257"/>
      <c r="AL37" s="204"/>
      <c r="AM37" s="206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11"/>
    </row>
    <row r="38" spans="2:50" ht="12.75" hidden="1" customHeight="1">
      <c r="B38" s="112" t="s">
        <v>37</v>
      </c>
      <c r="C38" s="91"/>
      <c r="D38" s="322"/>
      <c r="E38" s="323"/>
      <c r="F38" s="323"/>
      <c r="G38" s="323"/>
      <c r="H38" s="323"/>
      <c r="I38" s="323"/>
      <c r="J38" s="323"/>
      <c r="K38" s="324"/>
      <c r="L38" s="255"/>
      <c r="M38" s="392"/>
      <c r="N38" s="393"/>
      <c r="O38" s="393"/>
      <c r="P38" s="394"/>
      <c r="Q38" s="392"/>
      <c r="R38" s="393"/>
      <c r="S38" s="393"/>
      <c r="T38" s="394"/>
      <c r="U38" s="351"/>
      <c r="V38" s="352"/>
      <c r="W38" s="352"/>
      <c r="X38" s="353"/>
      <c r="Y38" s="488"/>
      <c r="Z38" s="489"/>
      <c r="AA38" s="489"/>
      <c r="AB38" s="490"/>
      <c r="AC38" s="488"/>
      <c r="AD38" s="489"/>
      <c r="AE38" s="489"/>
      <c r="AF38" s="490"/>
      <c r="AG38" s="392"/>
      <c r="AH38" s="393"/>
      <c r="AI38" s="393"/>
      <c r="AJ38" s="482"/>
      <c r="AK38" s="257"/>
      <c r="AL38" s="204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2:50">
      <c r="B39" s="112" t="s">
        <v>89</v>
      </c>
      <c r="C39" s="95" t="s">
        <v>54</v>
      </c>
      <c r="D39" s="322" t="s">
        <v>24</v>
      </c>
      <c r="E39" s="323"/>
      <c r="F39" s="323"/>
      <c r="G39" s="323"/>
      <c r="H39" s="323"/>
      <c r="I39" s="323"/>
      <c r="J39" s="323"/>
      <c r="K39" s="323"/>
      <c r="L39" s="324"/>
      <c r="M39" s="376" t="s">
        <v>24</v>
      </c>
      <c r="N39" s="376"/>
      <c r="O39" s="376"/>
      <c r="P39" s="376"/>
      <c r="Q39" s="376" t="s">
        <v>24</v>
      </c>
      <c r="R39" s="376"/>
      <c r="S39" s="376"/>
      <c r="T39" s="376"/>
      <c r="U39" s="550"/>
      <c r="V39" s="550"/>
      <c r="W39" s="550"/>
      <c r="X39" s="550"/>
      <c r="Y39" s="550"/>
      <c r="Z39" s="550"/>
      <c r="AA39" s="550"/>
      <c r="AB39" s="550"/>
      <c r="AC39" s="311">
        <f>U39+Y39</f>
        <v>0</v>
      </c>
      <c r="AD39" s="311"/>
      <c r="AE39" s="311"/>
      <c r="AF39" s="311"/>
      <c r="AG39" s="392" t="s">
        <v>24</v>
      </c>
      <c r="AH39" s="393"/>
      <c r="AI39" s="393"/>
      <c r="AJ39" s="482"/>
      <c r="AK39" s="257"/>
      <c r="AL39" s="204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ht="13.8" thickBot="1">
      <c r="B40" s="112" t="s">
        <v>90</v>
      </c>
      <c r="C40" s="94" t="s">
        <v>55</v>
      </c>
      <c r="D40" s="339" t="s">
        <v>24</v>
      </c>
      <c r="E40" s="340"/>
      <c r="F40" s="340"/>
      <c r="G40" s="340"/>
      <c r="H40" s="340"/>
      <c r="I40" s="340"/>
      <c r="J40" s="340"/>
      <c r="K40" s="340"/>
      <c r="L40" s="341"/>
      <c r="M40" s="382" t="s">
        <v>24</v>
      </c>
      <c r="N40" s="382"/>
      <c r="O40" s="382"/>
      <c r="P40" s="382"/>
      <c r="Q40" s="382" t="s">
        <v>24</v>
      </c>
      <c r="R40" s="382"/>
      <c r="S40" s="382"/>
      <c r="T40" s="382"/>
      <c r="U40" s="611"/>
      <c r="V40" s="611"/>
      <c r="W40" s="611"/>
      <c r="X40" s="611"/>
      <c r="Y40" s="611"/>
      <c r="Z40" s="611"/>
      <c r="AA40" s="611"/>
      <c r="AB40" s="611"/>
      <c r="AC40" s="386">
        <f>U40+Y40</f>
        <v>0</v>
      </c>
      <c r="AD40" s="386"/>
      <c r="AE40" s="386"/>
      <c r="AF40" s="386"/>
      <c r="AG40" s="622" t="s">
        <v>24</v>
      </c>
      <c r="AH40" s="623"/>
      <c r="AI40" s="623"/>
      <c r="AJ40" s="624"/>
      <c r="AK40" s="257"/>
      <c r="AL40" s="20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>
      <c r="B41" s="45"/>
      <c r="C41" s="263"/>
      <c r="D41" s="263"/>
      <c r="E41" s="263"/>
      <c r="F41" s="263"/>
      <c r="G41" s="263"/>
      <c r="H41" s="263"/>
      <c r="I41" s="263"/>
      <c r="J41" s="263"/>
      <c r="K41" s="258"/>
      <c r="L41" s="258"/>
      <c r="M41" s="258"/>
      <c r="N41" s="258"/>
      <c r="O41" s="258"/>
      <c r="P41" s="261"/>
      <c r="Q41" s="258"/>
      <c r="R41" s="258"/>
      <c r="S41" s="261"/>
      <c r="T41" s="258"/>
      <c r="U41" s="258"/>
      <c r="V41" s="261"/>
      <c r="W41" s="258"/>
      <c r="X41" s="258"/>
      <c r="Y41" s="47"/>
      <c r="Z41" s="258"/>
      <c r="AA41" s="258"/>
      <c r="AB41" s="261"/>
      <c r="AC41" s="258"/>
      <c r="AD41" s="258"/>
      <c r="AF41" s="258"/>
      <c r="AG41" s="258"/>
      <c r="AK41" s="257"/>
      <c r="AL41" s="204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hidden="1"/>
    <row r="43" spans="2:50" ht="48" hidden="1" customHeight="1" thickTop="1" thickBot="1">
      <c r="D43" s="518"/>
      <c r="E43" s="519"/>
      <c r="F43" s="519"/>
      <c r="G43" s="519"/>
      <c r="H43" s="519"/>
      <c r="I43" s="519"/>
      <c r="J43" s="519"/>
      <c r="K43" s="519"/>
      <c r="L43" s="606" t="s">
        <v>109</v>
      </c>
      <c r="M43" s="606"/>
      <c r="N43" s="606"/>
      <c r="O43" s="606"/>
      <c r="P43" s="606"/>
      <c r="Q43" s="606"/>
      <c r="R43" s="606"/>
      <c r="S43" s="606"/>
      <c r="T43" s="607"/>
    </row>
    <row r="44" spans="2:50" ht="3.75" hidden="1" customHeight="1" thickTop="1" thickBot="1">
      <c r="D44" s="520"/>
      <c r="E44" s="520"/>
      <c r="F44" s="520"/>
      <c r="G44" s="520"/>
      <c r="H44" s="520"/>
      <c r="I44" s="520"/>
      <c r="J44" s="520"/>
      <c r="K44" s="520"/>
      <c r="L44" s="262"/>
      <c r="M44" s="546"/>
      <c r="N44" s="546"/>
      <c r="O44" s="546"/>
      <c r="P44" s="546"/>
      <c r="Q44" s="546"/>
      <c r="R44" s="546"/>
      <c r="S44" s="546"/>
      <c r="T44" s="546"/>
    </row>
    <row r="45" spans="2:50" ht="13.8" hidden="1" thickTop="1">
      <c r="D45" s="512" t="s">
        <v>96</v>
      </c>
      <c r="E45" s="513"/>
      <c r="F45" s="513"/>
      <c r="G45" s="513"/>
      <c r="H45" s="513"/>
      <c r="I45" s="513"/>
      <c r="J45" s="513"/>
      <c r="K45" s="513"/>
      <c r="L45" s="508"/>
      <c r="M45" s="508"/>
      <c r="N45" s="508"/>
      <c r="O45" s="508"/>
      <c r="P45" s="508"/>
      <c r="Q45" s="508"/>
      <c r="R45" s="508"/>
      <c r="S45" s="508"/>
      <c r="T45" s="509"/>
    </row>
    <row r="46" spans="2:50" hidden="1">
      <c r="D46" s="360" t="s">
        <v>97</v>
      </c>
      <c r="E46" s="361"/>
      <c r="F46" s="361"/>
      <c r="G46" s="361"/>
      <c r="H46" s="361"/>
      <c r="I46" s="361"/>
      <c r="J46" s="361"/>
      <c r="K46" s="361"/>
      <c r="L46" s="497"/>
      <c r="M46" s="497"/>
      <c r="N46" s="497"/>
      <c r="O46" s="497"/>
      <c r="P46" s="497"/>
      <c r="Q46" s="497"/>
      <c r="R46" s="497"/>
      <c r="S46" s="497"/>
      <c r="T46" s="498"/>
    </row>
    <row r="47" spans="2:50" hidden="1">
      <c r="D47" s="360" t="s">
        <v>98</v>
      </c>
      <c r="E47" s="361"/>
      <c r="F47" s="361"/>
      <c r="G47" s="361"/>
      <c r="H47" s="361"/>
      <c r="I47" s="361"/>
      <c r="J47" s="361"/>
      <c r="K47" s="361"/>
      <c r="L47" s="347"/>
      <c r="M47" s="347"/>
      <c r="N47" s="347"/>
      <c r="O47" s="347"/>
      <c r="P47" s="347"/>
      <c r="Q47" s="347"/>
      <c r="R47" s="347"/>
      <c r="S47" s="347"/>
      <c r="T47" s="348"/>
    </row>
    <row r="48" spans="2:50" hidden="1">
      <c r="D48" s="360" t="s">
        <v>99</v>
      </c>
      <c r="E48" s="361"/>
      <c r="F48" s="361"/>
      <c r="G48" s="361"/>
      <c r="H48" s="361"/>
      <c r="I48" s="361"/>
      <c r="J48" s="361"/>
      <c r="K48" s="361"/>
      <c r="L48" s="347"/>
      <c r="M48" s="347"/>
      <c r="N48" s="347"/>
      <c r="O48" s="347"/>
      <c r="P48" s="347"/>
      <c r="Q48" s="347"/>
      <c r="R48" s="347"/>
      <c r="S48" s="347"/>
      <c r="T48" s="348"/>
    </row>
    <row r="49" spans="4:20" s="4" customFormat="1" hidden="1">
      <c r="D49" s="360" t="s">
        <v>100</v>
      </c>
      <c r="E49" s="361"/>
      <c r="F49" s="361"/>
      <c r="G49" s="361"/>
      <c r="H49" s="361"/>
      <c r="I49" s="361"/>
      <c r="J49" s="361"/>
      <c r="K49" s="361"/>
      <c r="L49" s="347"/>
      <c r="M49" s="347"/>
      <c r="N49" s="347"/>
      <c r="O49" s="347"/>
      <c r="P49" s="347"/>
      <c r="Q49" s="347"/>
      <c r="R49" s="347"/>
      <c r="S49" s="347"/>
      <c r="T49" s="348"/>
    </row>
    <row r="50" spans="4:20" s="4" customFormat="1" hidden="1">
      <c r="D50" s="360" t="s">
        <v>101</v>
      </c>
      <c r="E50" s="361"/>
      <c r="F50" s="361"/>
      <c r="G50" s="361"/>
      <c r="H50" s="361"/>
      <c r="I50" s="361"/>
      <c r="J50" s="361"/>
      <c r="K50" s="361"/>
      <c r="L50" s="497"/>
      <c r="M50" s="497"/>
      <c r="N50" s="497"/>
      <c r="O50" s="497"/>
      <c r="P50" s="497"/>
      <c r="Q50" s="497"/>
      <c r="R50" s="497"/>
      <c r="S50" s="497"/>
      <c r="T50" s="498"/>
    </row>
    <row r="51" spans="4:20" s="4" customFormat="1" hidden="1">
      <c r="D51" s="360" t="s">
        <v>102</v>
      </c>
      <c r="E51" s="361"/>
      <c r="F51" s="361"/>
      <c r="G51" s="361"/>
      <c r="H51" s="361"/>
      <c r="I51" s="361"/>
      <c r="J51" s="361"/>
      <c r="K51" s="361"/>
      <c r="L51" s="497"/>
      <c r="M51" s="497"/>
      <c r="N51" s="497"/>
      <c r="O51" s="497"/>
      <c r="P51" s="497"/>
      <c r="Q51" s="497"/>
      <c r="R51" s="497"/>
      <c r="S51" s="497"/>
      <c r="T51" s="498"/>
    </row>
    <row r="52" spans="4:20" s="4" customFormat="1" hidden="1">
      <c r="D52" s="360" t="s">
        <v>103</v>
      </c>
      <c r="E52" s="361"/>
      <c r="F52" s="361"/>
      <c r="G52" s="361"/>
      <c r="H52" s="361"/>
      <c r="I52" s="361"/>
      <c r="J52" s="361"/>
      <c r="K52" s="361"/>
      <c r="L52" s="347"/>
      <c r="M52" s="347"/>
      <c r="N52" s="347"/>
      <c r="O52" s="347"/>
      <c r="P52" s="347"/>
      <c r="Q52" s="347"/>
      <c r="R52" s="347"/>
      <c r="S52" s="347"/>
      <c r="T52" s="348"/>
    </row>
    <row r="53" spans="4:20" s="4" customFormat="1" ht="13.8" hidden="1" thickBot="1">
      <c r="D53" s="502" t="s">
        <v>104</v>
      </c>
      <c r="E53" s="503"/>
      <c r="F53" s="503"/>
      <c r="G53" s="503"/>
      <c r="H53" s="503"/>
      <c r="I53" s="503"/>
      <c r="J53" s="503"/>
      <c r="K53" s="503"/>
      <c r="L53" s="499"/>
      <c r="M53" s="499"/>
      <c r="N53" s="499"/>
      <c r="O53" s="499"/>
      <c r="P53" s="499"/>
      <c r="Q53" s="499"/>
      <c r="R53" s="499"/>
      <c r="S53" s="499"/>
      <c r="T53" s="500"/>
    </row>
    <row r="54" spans="4:20" s="4" customFormat="1" ht="3.75" hidden="1" customHeight="1" thickTop="1">
      <c r="D54" s="501"/>
      <c r="E54" s="501"/>
      <c r="F54" s="501"/>
      <c r="G54" s="501"/>
      <c r="H54" s="501"/>
      <c r="I54" s="501"/>
      <c r="J54" s="501"/>
      <c r="K54" s="501"/>
      <c r="L54" s="517"/>
      <c r="M54" s="517"/>
      <c r="N54" s="517"/>
      <c r="O54" s="517"/>
      <c r="P54" s="517"/>
      <c r="Q54" s="517"/>
      <c r="R54" s="517"/>
      <c r="S54" s="517"/>
      <c r="T54" s="517"/>
    </row>
    <row r="55" spans="4:20" s="4" customFormat="1" hidden="1">
      <c r="D55" s="5"/>
      <c r="E55" s="5"/>
      <c r="F55" s="5"/>
      <c r="G55" s="5"/>
      <c r="H55" s="5"/>
      <c r="I55" s="5"/>
      <c r="J55" s="5"/>
      <c r="K55" s="5"/>
      <c r="L55" s="5"/>
      <c r="M55" s="7"/>
      <c r="N55" s="7"/>
      <c r="O55" s="7"/>
      <c r="P55" s="7"/>
      <c r="Q55" s="7"/>
      <c r="R55" s="7"/>
      <c r="S55" s="7"/>
      <c r="T55" s="7"/>
    </row>
  </sheetData>
  <mergeCells count="258">
    <mergeCell ref="AG12:AJ12"/>
    <mergeCell ref="Y19:AB19"/>
    <mergeCell ref="U15:X15"/>
    <mergeCell ref="AG13:AJ13"/>
    <mergeCell ref="Q12:T12"/>
    <mergeCell ref="M27:P27"/>
    <mergeCell ref="Q23:T23"/>
    <mergeCell ref="Q22:T22"/>
    <mergeCell ref="Q21:T21"/>
    <mergeCell ref="M20:P20"/>
    <mergeCell ref="Q20:T20"/>
    <mergeCell ref="U13:X13"/>
    <mergeCell ref="AC13:AF13"/>
    <mergeCell ref="U20:X20"/>
    <mergeCell ref="AG20:AJ20"/>
    <mergeCell ref="AC15:AF15"/>
    <mergeCell ref="AC14:AF14"/>
    <mergeCell ref="AG14:AJ14"/>
    <mergeCell ref="Q14:T14"/>
    <mergeCell ref="M14:P14"/>
    <mergeCell ref="Y17:AB17"/>
    <mergeCell ref="Y15:AB15"/>
    <mergeCell ref="U14:X14"/>
    <mergeCell ref="M12:P12"/>
    <mergeCell ref="AG31:AJ31"/>
    <mergeCell ref="U30:X30"/>
    <mergeCell ref="Y30:AB30"/>
    <mergeCell ref="AG29:AJ29"/>
    <mergeCell ref="AC16:AF16"/>
    <mergeCell ref="AG28:AJ28"/>
    <mergeCell ref="M28:P28"/>
    <mergeCell ref="AC17:AF17"/>
    <mergeCell ref="Q15:T15"/>
    <mergeCell ref="AG17:AJ17"/>
    <mergeCell ref="AC22:AF22"/>
    <mergeCell ref="AC25:AF25"/>
    <mergeCell ref="AG16:AJ16"/>
    <mergeCell ref="AG15:AJ15"/>
    <mergeCell ref="Q18:T18"/>
    <mergeCell ref="M16:P16"/>
    <mergeCell ref="M18:P18"/>
    <mergeCell ref="AG18:AJ18"/>
    <mergeCell ref="AC18:AF18"/>
    <mergeCell ref="U17:X17"/>
    <mergeCell ref="U18:X18"/>
    <mergeCell ref="Y16:AB16"/>
    <mergeCell ref="U16:X16"/>
    <mergeCell ref="Y18:AB18"/>
    <mergeCell ref="M9:P9"/>
    <mergeCell ref="B2:AF2"/>
    <mergeCell ref="M11:P11"/>
    <mergeCell ref="Q11:T11"/>
    <mergeCell ref="AC12:AF12"/>
    <mergeCell ref="D12:L12"/>
    <mergeCell ref="E17:K17"/>
    <mergeCell ref="Q16:T16"/>
    <mergeCell ref="Q17:T17"/>
    <mergeCell ref="M15:P15"/>
    <mergeCell ref="D14:L14"/>
    <mergeCell ref="U9:X9"/>
    <mergeCell ref="U12:X12"/>
    <mergeCell ref="M17:P17"/>
    <mergeCell ref="U10:X10"/>
    <mergeCell ref="Y12:AB12"/>
    <mergeCell ref="U11:X11"/>
    <mergeCell ref="AG2:AJ2"/>
    <mergeCell ref="AC10:AF10"/>
    <mergeCell ref="AG9:AJ9"/>
    <mergeCell ref="AG4:AJ8"/>
    <mergeCell ref="Y5:AB8"/>
    <mergeCell ref="D11:L11"/>
    <mergeCell ref="Q5:T8"/>
    <mergeCell ref="AG11:AJ11"/>
    <mergeCell ref="AG10:AJ10"/>
    <mergeCell ref="M10:P10"/>
    <mergeCell ref="M4:P8"/>
    <mergeCell ref="Q4:AF4"/>
    <mergeCell ref="AC11:AF11"/>
    <mergeCell ref="AC9:AF9"/>
    <mergeCell ref="AC5:AF8"/>
    <mergeCell ref="U5:X8"/>
    <mergeCell ref="D9:L9"/>
    <mergeCell ref="D10:L10"/>
    <mergeCell ref="D4:L8"/>
    <mergeCell ref="Q9:T9"/>
    <mergeCell ref="Y9:AB9"/>
    <mergeCell ref="Q10:T10"/>
    <mergeCell ref="Y10:AB10"/>
    <mergeCell ref="Y11:AB11"/>
    <mergeCell ref="Q13:T13"/>
    <mergeCell ref="M23:P23"/>
    <mergeCell ref="M19:P19"/>
    <mergeCell ref="U19:X19"/>
    <mergeCell ref="Y29:AB29"/>
    <mergeCell ref="U33:X33"/>
    <mergeCell ref="U22:X22"/>
    <mergeCell ref="U29:X29"/>
    <mergeCell ref="U25:X25"/>
    <mergeCell ref="Y25:AB25"/>
    <mergeCell ref="U32:X32"/>
    <mergeCell ref="Q31:T31"/>
    <mergeCell ref="Q26:T26"/>
    <mergeCell ref="Y23:AB23"/>
    <mergeCell ref="Y21:AB21"/>
    <mergeCell ref="Y24:AB24"/>
    <mergeCell ref="U26:X26"/>
    <mergeCell ref="Y14:AB14"/>
    <mergeCell ref="AG38:AJ38"/>
    <mergeCell ref="AC38:AF38"/>
    <mergeCell ref="AC39:AF39"/>
    <mergeCell ref="Q33:T33"/>
    <mergeCell ref="Q32:T32"/>
    <mergeCell ref="M25:P25"/>
    <mergeCell ref="AC34:AF34"/>
    <mergeCell ref="AC35:AF35"/>
    <mergeCell ref="AC31:AF31"/>
    <mergeCell ref="M32:P32"/>
    <mergeCell ref="M35:P35"/>
    <mergeCell ref="AC30:AF30"/>
    <mergeCell ref="M33:P33"/>
    <mergeCell ref="M34:P34"/>
    <mergeCell ref="M31:P31"/>
    <mergeCell ref="Y26:AB26"/>
    <mergeCell ref="Q25:T25"/>
    <mergeCell ref="AG30:AJ30"/>
    <mergeCell ref="AC28:AF28"/>
    <mergeCell ref="AC29:AF29"/>
    <mergeCell ref="Y35:AB35"/>
    <mergeCell ref="U35:X35"/>
    <mergeCell ref="AG27:AJ27"/>
    <mergeCell ref="Q37:T37"/>
    <mergeCell ref="D54:K54"/>
    <mergeCell ref="D52:K52"/>
    <mergeCell ref="M38:P38"/>
    <mergeCell ref="D49:K49"/>
    <mergeCell ref="U40:X40"/>
    <mergeCell ref="Y40:AB40"/>
    <mergeCell ref="Y38:AB38"/>
    <mergeCell ref="Q40:T40"/>
    <mergeCell ref="Y39:AB39"/>
    <mergeCell ref="D48:K48"/>
    <mergeCell ref="L54:T54"/>
    <mergeCell ref="L49:T49"/>
    <mergeCell ref="L50:T50"/>
    <mergeCell ref="L51:T51"/>
    <mergeCell ref="L52:T52"/>
    <mergeCell ref="L53:T53"/>
    <mergeCell ref="D50:K50"/>
    <mergeCell ref="D51:K51"/>
    <mergeCell ref="D53:K53"/>
    <mergeCell ref="U38:X38"/>
    <mergeCell ref="U39:X39"/>
    <mergeCell ref="L48:T48"/>
    <mergeCell ref="L45:T45"/>
    <mergeCell ref="L47:T47"/>
    <mergeCell ref="AC40:AF40"/>
    <mergeCell ref="AG40:AJ40"/>
    <mergeCell ref="AG19:AJ19"/>
    <mergeCell ref="AG26:AJ26"/>
    <mergeCell ref="AG22:AJ22"/>
    <mergeCell ref="AG25:AJ25"/>
    <mergeCell ref="AG24:AJ24"/>
    <mergeCell ref="AC20:AF20"/>
    <mergeCell ref="AC26:AF26"/>
    <mergeCell ref="AC19:AF19"/>
    <mergeCell ref="AC21:AF21"/>
    <mergeCell ref="AG21:AJ21"/>
    <mergeCell ref="AG23:AJ23"/>
    <mergeCell ref="AC23:AF23"/>
    <mergeCell ref="AG36:AJ36"/>
    <mergeCell ref="AG35:AJ35"/>
    <mergeCell ref="AG34:AJ34"/>
    <mergeCell ref="AG33:AJ33"/>
    <mergeCell ref="AG39:AJ39"/>
    <mergeCell ref="AG37:AJ37"/>
    <mergeCell ref="AC37:AF37"/>
    <mergeCell ref="AC36:AF36"/>
    <mergeCell ref="AG32:AJ32"/>
    <mergeCell ref="AC32:AF32"/>
    <mergeCell ref="Y37:AB37"/>
    <mergeCell ref="U27:X27"/>
    <mergeCell ref="Y31:AB31"/>
    <mergeCell ref="U31:X31"/>
    <mergeCell ref="AC27:AF27"/>
    <mergeCell ref="Y27:AB27"/>
    <mergeCell ref="Y32:AB32"/>
    <mergeCell ref="Y33:AB33"/>
    <mergeCell ref="Y36:AB36"/>
    <mergeCell ref="Y28:AB28"/>
    <mergeCell ref="U28:X28"/>
    <mergeCell ref="U37:X37"/>
    <mergeCell ref="U36:X36"/>
    <mergeCell ref="AC33:AF33"/>
    <mergeCell ref="Y34:AB34"/>
    <mergeCell ref="U34:X34"/>
    <mergeCell ref="AC24:AF24"/>
    <mergeCell ref="U21:X21"/>
    <mergeCell ref="D26:L26"/>
    <mergeCell ref="D24:L24"/>
    <mergeCell ref="D25:L25"/>
    <mergeCell ref="D30:L30"/>
    <mergeCell ref="M24:P24"/>
    <mergeCell ref="M36:P36"/>
    <mergeCell ref="Y20:AB20"/>
    <mergeCell ref="U24:X24"/>
    <mergeCell ref="Y22:AB22"/>
    <mergeCell ref="U23:X23"/>
    <mergeCell ref="D32:L32"/>
    <mergeCell ref="Q36:T36"/>
    <mergeCell ref="Q30:T30"/>
    <mergeCell ref="Q34:T34"/>
    <mergeCell ref="E23:K23"/>
    <mergeCell ref="D29:L29"/>
    <mergeCell ref="Q35:T35"/>
    <mergeCell ref="Q27:T27"/>
    <mergeCell ref="M26:P26"/>
    <mergeCell ref="M29:P29"/>
    <mergeCell ref="M30:P30"/>
    <mergeCell ref="Q19:T19"/>
    <mergeCell ref="M13:P13"/>
    <mergeCell ref="Y13:AB13"/>
    <mergeCell ref="Q24:T24"/>
    <mergeCell ref="M22:P22"/>
    <mergeCell ref="M21:P21"/>
    <mergeCell ref="D38:K38"/>
    <mergeCell ref="D36:L36"/>
    <mergeCell ref="D47:K47"/>
    <mergeCell ref="L46:T46"/>
    <mergeCell ref="D33:L33"/>
    <mergeCell ref="Q29:T29"/>
    <mergeCell ref="Q38:T38"/>
    <mergeCell ref="M37:P37"/>
    <mergeCell ref="Q28:T28"/>
    <mergeCell ref="M40:P40"/>
    <mergeCell ref="Q39:T39"/>
    <mergeCell ref="M39:P39"/>
    <mergeCell ref="M44:T44"/>
    <mergeCell ref="D13:L13"/>
    <mergeCell ref="D15:L15"/>
    <mergeCell ref="D34:L34"/>
    <mergeCell ref="D27:L27"/>
    <mergeCell ref="D28:L28"/>
    <mergeCell ref="D46:K46"/>
    <mergeCell ref="D16:L16"/>
    <mergeCell ref="D18:L18"/>
    <mergeCell ref="D19:L19"/>
    <mergeCell ref="D20:L20"/>
    <mergeCell ref="D31:L31"/>
    <mergeCell ref="D35:L35"/>
    <mergeCell ref="D21:L21"/>
    <mergeCell ref="D22:L22"/>
    <mergeCell ref="D45:K45"/>
    <mergeCell ref="D43:K43"/>
    <mergeCell ref="D44:K44"/>
    <mergeCell ref="L43:T43"/>
    <mergeCell ref="D37:L37"/>
    <mergeCell ref="D39:L39"/>
    <mergeCell ref="D40:L40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AX445"/>
  <sheetViews>
    <sheetView showZeros="0" workbookViewId="0"/>
  </sheetViews>
  <sheetFormatPr defaultColWidth="9.109375" defaultRowHeight="13.2"/>
  <cols>
    <col min="1" max="1" width="0.88671875" style="4" customWidth="1"/>
    <col min="2" max="2" width="27.6640625" style="5" customWidth="1"/>
    <col min="3" max="3" width="5.8867187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80.6640625" style="1" hidden="1" customWidth="1"/>
    <col min="50" max="50" width="9.109375" style="1" hidden="1" customWidth="1"/>
    <col min="51" max="16384" width="9.109375" style="4"/>
  </cols>
  <sheetData>
    <row r="1" spans="2:49" s="4" customFormat="1" ht="5.0999999999999996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7"/>
      <c r="AA1" s="7"/>
      <c r="AC1" s="7"/>
      <c r="AD1" s="7"/>
      <c r="AF1" s="7"/>
      <c r="AG1" s="7"/>
      <c r="AK1" s="2"/>
      <c r="AL1" s="7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2:49" s="4" customForma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2"/>
      <c r="AL2" s="70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2:49" s="4" customFormat="1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234"/>
      <c r="AL3" s="7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2:49" s="4" customFormat="1">
      <c r="B4" s="421" t="s">
        <v>78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234"/>
      <c r="AL4" s="7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2:49" s="4" customFormat="1">
      <c r="B5" s="421" t="s">
        <v>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K5" s="234"/>
      <c r="AL5" s="7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2:49" s="4" customFormat="1" ht="13.8" thickBot="1">
      <c r="B6" s="422" t="s">
        <v>80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3"/>
      <c r="AH6" s="404" t="s">
        <v>1</v>
      </c>
      <c r="AI6" s="405"/>
      <c r="AJ6" s="406"/>
      <c r="AK6" s="34"/>
      <c r="AL6" s="70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2:49" s="4" customFormat="1">
      <c r="B7" s="5"/>
      <c r="C7" s="272"/>
      <c r="D7" s="272"/>
      <c r="E7" s="272"/>
      <c r="F7" s="272"/>
      <c r="G7" s="272"/>
      <c r="H7" s="272"/>
      <c r="I7" s="272"/>
      <c r="J7" s="272"/>
      <c r="K7" s="5"/>
      <c r="L7" s="5"/>
      <c r="M7" s="7"/>
      <c r="N7" s="7"/>
      <c r="O7" s="7"/>
      <c r="P7" s="1"/>
      <c r="Q7" s="7"/>
      <c r="R7" s="7"/>
      <c r="S7" s="1"/>
      <c r="T7" s="7"/>
      <c r="U7" s="7"/>
      <c r="V7" s="7"/>
      <c r="W7" s="7"/>
      <c r="X7" s="7"/>
      <c r="Y7" s="8"/>
      <c r="Z7" s="7"/>
      <c r="AA7" s="7"/>
      <c r="AC7" s="9"/>
      <c r="AD7" s="443" t="s">
        <v>2</v>
      </c>
      <c r="AE7" s="443"/>
      <c r="AF7" s="443"/>
      <c r="AG7" s="444"/>
      <c r="AH7" s="407" t="s">
        <v>3</v>
      </c>
      <c r="AI7" s="408"/>
      <c r="AJ7" s="409"/>
      <c r="AK7" s="34"/>
      <c r="AL7" s="70" t="s">
        <v>17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2:49" s="4" customFormat="1">
      <c r="B8" s="5"/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642" t="s">
        <v>110</v>
      </c>
      <c r="Q8" s="642"/>
      <c r="R8" s="642"/>
      <c r="S8" s="642"/>
      <c r="T8" s="642"/>
      <c r="U8" s="642"/>
      <c r="V8" s="642"/>
      <c r="W8" s="14"/>
      <c r="X8" s="14"/>
      <c r="Y8" s="15"/>
      <c r="Z8" s="14"/>
      <c r="AA8" s="14"/>
      <c r="AB8" s="16"/>
      <c r="AC8" s="14"/>
      <c r="AD8" s="17"/>
      <c r="AE8" s="427" t="s">
        <v>5</v>
      </c>
      <c r="AF8" s="427"/>
      <c r="AG8" s="428"/>
      <c r="AH8" s="637">
        <v>45566</v>
      </c>
      <c r="AI8" s="638"/>
      <c r="AJ8" s="639"/>
      <c r="AK8" s="34"/>
      <c r="AL8" s="70" t="s">
        <v>33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2:49" s="4" customFormat="1">
      <c r="B9" s="5"/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283"/>
      <c r="Q9" s="283"/>
      <c r="R9" s="283"/>
      <c r="S9" s="283"/>
      <c r="T9" s="283"/>
      <c r="U9" s="283"/>
      <c r="V9" s="283"/>
      <c r="W9" s="14"/>
      <c r="X9" s="14"/>
      <c r="Y9" s="15"/>
      <c r="Z9" s="14"/>
      <c r="AA9" s="14"/>
      <c r="AB9" s="16"/>
      <c r="AC9" s="14"/>
      <c r="AD9" s="17"/>
      <c r="AE9" s="269"/>
      <c r="AF9" s="269"/>
      <c r="AG9" s="270"/>
      <c r="AH9" s="415" t="s">
        <v>117</v>
      </c>
      <c r="AI9" s="416"/>
      <c r="AJ9" s="417"/>
      <c r="AK9" s="34"/>
      <c r="AL9" s="70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2:49" s="4" customFormat="1" ht="33.75" customHeight="1">
      <c r="B10" s="452" t="s">
        <v>81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640" t="s">
        <v>111</v>
      </c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427" t="s">
        <v>6</v>
      </c>
      <c r="AF10" s="427"/>
      <c r="AG10" s="428"/>
      <c r="AH10" s="415"/>
      <c r="AI10" s="416"/>
      <c r="AJ10" s="417"/>
      <c r="AK10" s="34"/>
      <c r="AL10" s="70" t="s">
        <v>114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88" t="s">
        <v>111</v>
      </c>
    </row>
    <row r="11" spans="2:49" s="4" customFormat="1">
      <c r="B11" s="445" t="s">
        <v>82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27" t="s">
        <v>83</v>
      </c>
      <c r="AF11" s="427"/>
      <c r="AG11" s="428"/>
      <c r="AH11" s="415" t="s">
        <v>112</v>
      </c>
      <c r="AI11" s="416"/>
      <c r="AJ11" s="417"/>
      <c r="AK11" s="34"/>
      <c r="AL11" s="7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2:49" s="4" customFormat="1">
      <c r="B12" s="433" t="s">
        <v>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427" t="s">
        <v>94</v>
      </c>
      <c r="AF12" s="427"/>
      <c r="AG12" s="428"/>
      <c r="AH12" s="415" t="s">
        <v>116</v>
      </c>
      <c r="AI12" s="416"/>
      <c r="AJ12" s="417"/>
      <c r="AK12" s="34"/>
      <c r="AL12" s="70" t="s">
        <v>115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88"/>
    </row>
    <row r="13" spans="2:49" s="4" customFormat="1">
      <c r="B13" s="433" t="s">
        <v>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8"/>
      <c r="Z13" s="19"/>
      <c r="AA13" s="19"/>
      <c r="AC13" s="19"/>
      <c r="AD13" s="275"/>
      <c r="AE13" s="427"/>
      <c r="AF13" s="427"/>
      <c r="AG13" s="428"/>
      <c r="AH13" s="449"/>
      <c r="AI13" s="450"/>
      <c r="AJ13" s="451"/>
      <c r="AK13" s="34"/>
      <c r="AL13" s="7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2:49" s="4" customFormat="1" ht="13.8" thickBot="1">
      <c r="B14" s="433" t="s">
        <v>8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8"/>
      <c r="Z14" s="19"/>
      <c r="AA14" s="19"/>
      <c r="AC14" s="19"/>
      <c r="AD14" s="275"/>
      <c r="AE14" s="427" t="s">
        <v>9</v>
      </c>
      <c r="AF14" s="427"/>
      <c r="AG14" s="428"/>
      <c r="AH14" s="430" t="s">
        <v>10</v>
      </c>
      <c r="AI14" s="431"/>
      <c r="AJ14" s="432"/>
      <c r="AK14" s="34"/>
      <c r="AL14" s="7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2:49" s="4" customFormat="1" ht="13.8">
      <c r="B15" s="435" t="s">
        <v>58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21"/>
      <c r="AI15" s="21"/>
      <c r="AJ15" s="21"/>
      <c r="AK15" s="233"/>
      <c r="AL15" s="70" t="s">
        <v>113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2:49" s="4" customFormat="1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  <c r="AK16" s="2"/>
      <c r="AL16" s="7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50" s="1" customFormat="1" ht="11.25" customHeight="1">
      <c r="B17" s="533" t="s">
        <v>13</v>
      </c>
      <c r="C17" s="542" t="s">
        <v>108</v>
      </c>
      <c r="D17" s="542" t="s">
        <v>84</v>
      </c>
      <c r="E17" s="542"/>
      <c r="F17" s="542"/>
      <c r="G17" s="542"/>
      <c r="H17" s="542"/>
      <c r="I17" s="542"/>
      <c r="J17" s="542"/>
      <c r="K17" s="542"/>
      <c r="L17" s="542"/>
      <c r="M17" s="396" t="s">
        <v>65</v>
      </c>
      <c r="N17" s="396"/>
      <c r="O17" s="396"/>
      <c r="P17" s="396"/>
      <c r="Q17" s="424" t="s">
        <v>70</v>
      </c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396" t="s">
        <v>64</v>
      </c>
      <c r="AH17" s="396"/>
      <c r="AI17" s="396"/>
      <c r="AJ17" s="474"/>
      <c r="AK17" s="73"/>
      <c r="AL17" s="70"/>
    </row>
    <row r="18" spans="2:50" s="1" customFormat="1" ht="10.199999999999999">
      <c r="B18" s="533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396"/>
      <c r="N18" s="396"/>
      <c r="O18" s="396"/>
      <c r="P18" s="396"/>
      <c r="Q18" s="396" t="s">
        <v>85</v>
      </c>
      <c r="R18" s="396"/>
      <c r="S18" s="396"/>
      <c r="T18" s="396"/>
      <c r="U18" s="396" t="s">
        <v>67</v>
      </c>
      <c r="V18" s="396"/>
      <c r="W18" s="396"/>
      <c r="X18" s="39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396"/>
      <c r="AH18" s="396"/>
      <c r="AI18" s="396"/>
      <c r="AJ18" s="474"/>
      <c r="AK18" s="73"/>
      <c r="AL18" s="70"/>
    </row>
    <row r="19" spans="2:50" s="1" customFormat="1" ht="30.6">
      <c r="B19" s="533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528"/>
      <c r="Z19" s="528"/>
      <c r="AA19" s="528"/>
      <c r="AB19" s="528"/>
      <c r="AC19" s="528"/>
      <c r="AD19" s="528"/>
      <c r="AE19" s="528"/>
      <c r="AF19" s="528"/>
      <c r="AG19" s="396"/>
      <c r="AH19" s="396"/>
      <c r="AI19" s="396"/>
      <c r="AJ19" s="474"/>
      <c r="AK19" s="73" t="s">
        <v>256</v>
      </c>
      <c r="AL19" s="70"/>
    </row>
    <row r="20" spans="2:50" s="1" customFormat="1" ht="10.199999999999999">
      <c r="B20" s="533"/>
      <c r="C20" s="542"/>
      <c r="D20" s="542"/>
      <c r="E20" s="542"/>
      <c r="F20" s="542"/>
      <c r="G20" s="542"/>
      <c r="H20" s="542"/>
      <c r="I20" s="542"/>
      <c r="J20" s="542"/>
      <c r="K20" s="542"/>
      <c r="L20" s="542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528"/>
      <c r="Z20" s="528"/>
      <c r="AA20" s="528"/>
      <c r="AB20" s="528"/>
      <c r="AC20" s="528"/>
      <c r="AD20" s="528"/>
      <c r="AE20" s="528"/>
      <c r="AF20" s="528"/>
      <c r="AG20" s="396"/>
      <c r="AH20" s="396"/>
      <c r="AI20" s="396"/>
      <c r="AJ20" s="474"/>
      <c r="AK20" s="73"/>
      <c r="AL20" s="70"/>
    </row>
    <row r="21" spans="2:50" ht="13.8" thickBot="1">
      <c r="B21" s="103">
        <v>1</v>
      </c>
      <c r="C21" s="267">
        <v>2</v>
      </c>
      <c r="D21" s="345">
        <v>3</v>
      </c>
      <c r="E21" s="345"/>
      <c r="F21" s="345"/>
      <c r="G21" s="345"/>
      <c r="H21" s="345"/>
      <c r="I21" s="345"/>
      <c r="J21" s="345"/>
      <c r="K21" s="345"/>
      <c r="L21" s="345"/>
      <c r="M21" s="380" t="s">
        <v>17</v>
      </c>
      <c r="N21" s="380"/>
      <c r="O21" s="380"/>
      <c r="P21" s="380"/>
      <c r="Q21" s="380" t="s">
        <v>18</v>
      </c>
      <c r="R21" s="380"/>
      <c r="S21" s="380"/>
      <c r="T21" s="380"/>
      <c r="U21" s="380" t="s">
        <v>19</v>
      </c>
      <c r="V21" s="380"/>
      <c r="W21" s="380"/>
      <c r="X21" s="380"/>
      <c r="Y21" s="381" t="s">
        <v>20</v>
      </c>
      <c r="Z21" s="381"/>
      <c r="AA21" s="381"/>
      <c r="AB21" s="381"/>
      <c r="AC21" s="380" t="s">
        <v>21</v>
      </c>
      <c r="AD21" s="380"/>
      <c r="AE21" s="380"/>
      <c r="AF21" s="380"/>
      <c r="AG21" s="380" t="s">
        <v>22</v>
      </c>
      <c r="AH21" s="380"/>
      <c r="AI21" s="380"/>
      <c r="AJ21" s="429"/>
      <c r="AK21" s="79"/>
    </row>
    <row r="22" spans="2:50" s="27" customFormat="1">
      <c r="B22" s="105" t="s">
        <v>86</v>
      </c>
      <c r="C22" s="90" t="s">
        <v>23</v>
      </c>
      <c r="D22" s="643" t="s">
        <v>24</v>
      </c>
      <c r="E22" s="644"/>
      <c r="F22" s="644"/>
      <c r="G22" s="644"/>
      <c r="H22" s="644"/>
      <c r="I22" s="644"/>
      <c r="J22" s="644"/>
      <c r="K22" s="644"/>
      <c r="L22" s="645"/>
      <c r="M22" s="453">
        <v>100709384.42</v>
      </c>
      <c r="N22" s="454"/>
      <c r="O22" s="454"/>
      <c r="P22" s="455"/>
      <c r="Q22" s="453">
        <v>66387662.280000001</v>
      </c>
      <c r="R22" s="454"/>
      <c r="S22" s="454"/>
      <c r="T22" s="455"/>
      <c r="U22" s="453">
        <v>0</v>
      </c>
      <c r="V22" s="454"/>
      <c r="W22" s="454"/>
      <c r="X22" s="455"/>
      <c r="Y22" s="441">
        <v>0</v>
      </c>
      <c r="Z22" s="441"/>
      <c r="AA22" s="441"/>
      <c r="AB22" s="441"/>
      <c r="AC22" s="441">
        <v>66387662.280000001</v>
      </c>
      <c r="AD22" s="441"/>
      <c r="AE22" s="441"/>
      <c r="AF22" s="441"/>
      <c r="AG22" s="441"/>
      <c r="AH22" s="441"/>
      <c r="AI22" s="441"/>
      <c r="AJ22" s="456"/>
      <c r="AK22" s="76" t="s">
        <v>428</v>
      </c>
      <c r="AL22" s="47" t="s">
        <v>427</v>
      </c>
      <c r="AM22" s="161" t="s">
        <v>426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</row>
    <row r="23" spans="2:50" s="30" customFormat="1">
      <c r="B23" s="106" t="s">
        <v>25</v>
      </c>
      <c r="C23" s="91"/>
      <c r="D23" s="322"/>
      <c r="E23" s="323"/>
      <c r="F23" s="323"/>
      <c r="G23" s="323"/>
      <c r="H23" s="323"/>
      <c r="I23" s="323"/>
      <c r="J23" s="323"/>
      <c r="K23" s="323"/>
      <c r="L23" s="324"/>
      <c r="M23" s="488"/>
      <c r="N23" s="489"/>
      <c r="O23" s="489"/>
      <c r="P23" s="490"/>
      <c r="Q23" s="488"/>
      <c r="R23" s="489"/>
      <c r="S23" s="489"/>
      <c r="T23" s="490"/>
      <c r="U23" s="488"/>
      <c r="V23" s="489"/>
      <c r="W23" s="489"/>
      <c r="X23" s="4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72"/>
      <c r="AK23" s="76"/>
      <c r="AL23" s="278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</row>
    <row r="24" spans="2:50" s="68" customFormat="1">
      <c r="B24" s="223" t="s">
        <v>859</v>
      </c>
      <c r="C24" s="215" t="s">
        <v>23</v>
      </c>
      <c r="D24" s="558" t="s">
        <v>857</v>
      </c>
      <c r="E24" s="559"/>
      <c r="F24" s="559"/>
      <c r="G24" s="559"/>
      <c r="H24" s="559"/>
      <c r="I24" s="559"/>
      <c r="J24" s="559"/>
      <c r="K24" s="559"/>
      <c r="L24" s="560"/>
      <c r="M24" s="561">
        <v>56475600</v>
      </c>
      <c r="N24" s="562"/>
      <c r="O24" s="562"/>
      <c r="P24" s="563"/>
      <c r="Q24" s="561">
        <v>39797624.460000001</v>
      </c>
      <c r="R24" s="562"/>
      <c r="S24" s="562"/>
      <c r="T24" s="563"/>
      <c r="U24" s="561">
        <v>0</v>
      </c>
      <c r="V24" s="562"/>
      <c r="W24" s="562"/>
      <c r="X24" s="563"/>
      <c r="Y24" s="561">
        <v>0</v>
      </c>
      <c r="Z24" s="562"/>
      <c r="AA24" s="562"/>
      <c r="AB24" s="563"/>
      <c r="AC24" s="561">
        <v>39797624.460000001</v>
      </c>
      <c r="AD24" s="562"/>
      <c r="AE24" s="562"/>
      <c r="AF24" s="563"/>
      <c r="AG24" s="561">
        <v>16677975.539999999</v>
      </c>
      <c r="AH24" s="562"/>
      <c r="AI24" s="562"/>
      <c r="AJ24" s="564"/>
      <c r="AK24" s="213"/>
      <c r="AL24" s="212" t="s">
        <v>858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</row>
    <row r="25" spans="2:50" s="68" customFormat="1" ht="21">
      <c r="B25" s="232" t="s">
        <v>862</v>
      </c>
      <c r="C25" s="214" t="s">
        <v>23</v>
      </c>
      <c r="D25" s="554" t="s">
        <v>860</v>
      </c>
      <c r="E25" s="555"/>
      <c r="F25" s="555"/>
      <c r="G25" s="555"/>
      <c r="H25" s="555"/>
      <c r="I25" s="555"/>
      <c r="J25" s="555"/>
      <c r="K25" s="555"/>
      <c r="L25" s="556"/>
      <c r="M25" s="547">
        <v>1516700</v>
      </c>
      <c r="N25" s="548"/>
      <c r="O25" s="548"/>
      <c r="P25" s="557"/>
      <c r="Q25" s="547">
        <v>1051685.3</v>
      </c>
      <c r="R25" s="548"/>
      <c r="S25" s="548"/>
      <c r="T25" s="557"/>
      <c r="U25" s="547">
        <v>0</v>
      </c>
      <c r="V25" s="548"/>
      <c r="W25" s="548"/>
      <c r="X25" s="557"/>
      <c r="Y25" s="547">
        <v>0</v>
      </c>
      <c r="Z25" s="548"/>
      <c r="AA25" s="548"/>
      <c r="AB25" s="557"/>
      <c r="AC25" s="547">
        <v>1051685.3</v>
      </c>
      <c r="AD25" s="548"/>
      <c r="AE25" s="548"/>
      <c r="AF25" s="557"/>
      <c r="AG25" s="547">
        <v>465014.7</v>
      </c>
      <c r="AH25" s="548"/>
      <c r="AI25" s="548"/>
      <c r="AJ25" s="549"/>
      <c r="AK25" s="213"/>
      <c r="AL25" s="212" t="s">
        <v>861</v>
      </c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</row>
    <row r="26" spans="2:50" s="68" customFormat="1">
      <c r="B26" s="210"/>
      <c r="C26" s="92" t="s">
        <v>23</v>
      </c>
      <c r="D26" s="544" t="s">
        <v>382</v>
      </c>
      <c r="E26" s="450"/>
      <c r="F26" s="450"/>
      <c r="G26" s="450"/>
      <c r="H26" s="450"/>
      <c r="I26" s="450"/>
      <c r="J26" s="450"/>
      <c r="K26" s="450"/>
      <c r="L26" s="545"/>
      <c r="M26" s="351">
        <v>48330500</v>
      </c>
      <c r="N26" s="352"/>
      <c r="O26" s="352"/>
      <c r="P26" s="353"/>
      <c r="Q26" s="351">
        <v>25881401.98</v>
      </c>
      <c r="R26" s="352"/>
      <c r="S26" s="352"/>
      <c r="T26" s="353"/>
      <c r="U26" s="351">
        <v>0</v>
      </c>
      <c r="V26" s="352"/>
      <c r="W26" s="352"/>
      <c r="X26" s="353"/>
      <c r="Y26" s="550">
        <v>0</v>
      </c>
      <c r="Z26" s="550"/>
      <c r="AA26" s="550"/>
      <c r="AB26" s="550"/>
      <c r="AC26" s="551">
        <f t="shared" ref="AC26:AC33" si="0">Q26+U26+Y26</f>
        <v>25881401.98</v>
      </c>
      <c r="AD26" s="552"/>
      <c r="AE26" s="552"/>
      <c r="AF26" s="553"/>
      <c r="AG26" s="311">
        <v>22449098.02</v>
      </c>
      <c r="AH26" s="311"/>
      <c r="AI26" s="311"/>
      <c r="AJ26" s="312"/>
      <c r="AK26" s="34"/>
      <c r="AL26" s="278" t="s">
        <v>382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>
      <c r="B27" s="210"/>
      <c r="C27" s="92" t="s">
        <v>23</v>
      </c>
      <c r="D27" s="544" t="s">
        <v>383</v>
      </c>
      <c r="E27" s="450"/>
      <c r="F27" s="450"/>
      <c r="G27" s="450"/>
      <c r="H27" s="450"/>
      <c r="I27" s="450"/>
      <c r="J27" s="450"/>
      <c r="K27" s="450"/>
      <c r="L27" s="545"/>
      <c r="M27" s="351">
        <v>0</v>
      </c>
      <c r="N27" s="352"/>
      <c r="O27" s="352"/>
      <c r="P27" s="353"/>
      <c r="Q27" s="351">
        <v>1234.06</v>
      </c>
      <c r="R27" s="352"/>
      <c r="S27" s="352"/>
      <c r="T27" s="353"/>
      <c r="U27" s="351">
        <v>0</v>
      </c>
      <c r="V27" s="352"/>
      <c r="W27" s="352"/>
      <c r="X27" s="353"/>
      <c r="Y27" s="550">
        <v>0</v>
      </c>
      <c r="Z27" s="550"/>
      <c r="AA27" s="550"/>
      <c r="AB27" s="550"/>
      <c r="AC27" s="551">
        <f t="shared" si="0"/>
        <v>1234.06</v>
      </c>
      <c r="AD27" s="552"/>
      <c r="AE27" s="552"/>
      <c r="AF27" s="553"/>
      <c r="AG27" s="311">
        <v>0</v>
      </c>
      <c r="AH27" s="311"/>
      <c r="AI27" s="311"/>
      <c r="AJ27" s="312"/>
      <c r="AK27" s="34"/>
      <c r="AL27" s="278" t="s">
        <v>383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2:50" s="68" customFormat="1">
      <c r="B28" s="210"/>
      <c r="C28" s="92" t="s">
        <v>23</v>
      </c>
      <c r="D28" s="544" t="s">
        <v>384</v>
      </c>
      <c r="E28" s="450"/>
      <c r="F28" s="450"/>
      <c r="G28" s="450"/>
      <c r="H28" s="450"/>
      <c r="I28" s="450"/>
      <c r="J28" s="450"/>
      <c r="K28" s="450"/>
      <c r="L28" s="545"/>
      <c r="M28" s="351">
        <v>0</v>
      </c>
      <c r="N28" s="352"/>
      <c r="O28" s="352"/>
      <c r="P28" s="353"/>
      <c r="Q28" s="351">
        <v>65896.5</v>
      </c>
      <c r="R28" s="352"/>
      <c r="S28" s="352"/>
      <c r="T28" s="353"/>
      <c r="U28" s="351">
        <v>0</v>
      </c>
      <c r="V28" s="352"/>
      <c r="W28" s="352"/>
      <c r="X28" s="353"/>
      <c r="Y28" s="550">
        <v>0</v>
      </c>
      <c r="Z28" s="550"/>
      <c r="AA28" s="550"/>
      <c r="AB28" s="550"/>
      <c r="AC28" s="551">
        <f t="shared" si="0"/>
        <v>65896.5</v>
      </c>
      <c r="AD28" s="552"/>
      <c r="AE28" s="552"/>
      <c r="AF28" s="553"/>
      <c r="AG28" s="311">
        <v>0</v>
      </c>
      <c r="AH28" s="311"/>
      <c r="AI28" s="311"/>
      <c r="AJ28" s="312"/>
      <c r="AK28" s="34"/>
      <c r="AL28" s="278" t="s">
        <v>384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2:50" s="68" customFormat="1">
      <c r="B29" s="210"/>
      <c r="C29" s="92" t="s">
        <v>23</v>
      </c>
      <c r="D29" s="544" t="s">
        <v>385</v>
      </c>
      <c r="E29" s="450"/>
      <c r="F29" s="450"/>
      <c r="G29" s="450"/>
      <c r="H29" s="450"/>
      <c r="I29" s="450"/>
      <c r="J29" s="450"/>
      <c r="K29" s="450"/>
      <c r="L29" s="545"/>
      <c r="M29" s="351">
        <v>0</v>
      </c>
      <c r="N29" s="352"/>
      <c r="O29" s="352"/>
      <c r="P29" s="353"/>
      <c r="Q29" s="351">
        <v>88910.57</v>
      </c>
      <c r="R29" s="352"/>
      <c r="S29" s="352"/>
      <c r="T29" s="353"/>
      <c r="U29" s="351">
        <v>0</v>
      </c>
      <c r="V29" s="352"/>
      <c r="W29" s="352"/>
      <c r="X29" s="353"/>
      <c r="Y29" s="550">
        <v>0</v>
      </c>
      <c r="Z29" s="550"/>
      <c r="AA29" s="550"/>
      <c r="AB29" s="550"/>
      <c r="AC29" s="551">
        <f t="shared" si="0"/>
        <v>88910.57</v>
      </c>
      <c r="AD29" s="552"/>
      <c r="AE29" s="552"/>
      <c r="AF29" s="553"/>
      <c r="AG29" s="311">
        <v>0</v>
      </c>
      <c r="AH29" s="311"/>
      <c r="AI29" s="311"/>
      <c r="AJ29" s="312"/>
      <c r="AK29" s="34"/>
      <c r="AL29" s="278" t="s">
        <v>385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44" t="s">
        <v>386</v>
      </c>
      <c r="E30" s="450"/>
      <c r="F30" s="450"/>
      <c r="G30" s="450"/>
      <c r="H30" s="450"/>
      <c r="I30" s="450"/>
      <c r="J30" s="450"/>
      <c r="K30" s="450"/>
      <c r="L30" s="545"/>
      <c r="M30" s="351">
        <v>0</v>
      </c>
      <c r="N30" s="352"/>
      <c r="O30" s="352"/>
      <c r="P30" s="353"/>
      <c r="Q30" s="351">
        <v>951.47</v>
      </c>
      <c r="R30" s="352"/>
      <c r="S30" s="352"/>
      <c r="T30" s="353"/>
      <c r="U30" s="351">
        <v>0</v>
      </c>
      <c r="V30" s="352"/>
      <c r="W30" s="352"/>
      <c r="X30" s="353"/>
      <c r="Y30" s="550">
        <v>0</v>
      </c>
      <c r="Z30" s="550"/>
      <c r="AA30" s="550"/>
      <c r="AB30" s="550"/>
      <c r="AC30" s="551">
        <f t="shared" si="0"/>
        <v>951.47</v>
      </c>
      <c r="AD30" s="552"/>
      <c r="AE30" s="552"/>
      <c r="AF30" s="553"/>
      <c r="AG30" s="311">
        <v>0</v>
      </c>
      <c r="AH30" s="311"/>
      <c r="AI30" s="311"/>
      <c r="AJ30" s="312"/>
      <c r="AK30" s="34"/>
      <c r="AL30" s="278" t="s">
        <v>386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44" t="s">
        <v>387</v>
      </c>
      <c r="E31" s="450"/>
      <c r="F31" s="450"/>
      <c r="G31" s="450"/>
      <c r="H31" s="450"/>
      <c r="I31" s="450"/>
      <c r="J31" s="450"/>
      <c r="K31" s="450"/>
      <c r="L31" s="545"/>
      <c r="M31" s="351">
        <v>0</v>
      </c>
      <c r="N31" s="352"/>
      <c r="O31" s="352"/>
      <c r="P31" s="353"/>
      <c r="Q31" s="351">
        <v>68479.600000000006</v>
      </c>
      <c r="R31" s="352"/>
      <c r="S31" s="352"/>
      <c r="T31" s="353"/>
      <c r="U31" s="351">
        <v>0</v>
      </c>
      <c r="V31" s="352"/>
      <c r="W31" s="352"/>
      <c r="X31" s="353"/>
      <c r="Y31" s="550">
        <v>0</v>
      </c>
      <c r="Z31" s="550"/>
      <c r="AA31" s="550"/>
      <c r="AB31" s="550"/>
      <c r="AC31" s="551">
        <f t="shared" si="0"/>
        <v>68479.600000000006</v>
      </c>
      <c r="AD31" s="552"/>
      <c r="AE31" s="552"/>
      <c r="AF31" s="553"/>
      <c r="AG31" s="311">
        <v>0</v>
      </c>
      <c r="AH31" s="311"/>
      <c r="AI31" s="311"/>
      <c r="AJ31" s="312"/>
      <c r="AK31" s="34"/>
      <c r="AL31" s="278" t="s">
        <v>387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44" t="s">
        <v>388</v>
      </c>
      <c r="E32" s="450"/>
      <c r="F32" s="450"/>
      <c r="G32" s="450"/>
      <c r="H32" s="450"/>
      <c r="I32" s="450"/>
      <c r="J32" s="450"/>
      <c r="K32" s="450"/>
      <c r="L32" s="545"/>
      <c r="M32" s="351">
        <v>0</v>
      </c>
      <c r="N32" s="352"/>
      <c r="O32" s="352"/>
      <c r="P32" s="353"/>
      <c r="Q32" s="351">
        <v>640207.30000000005</v>
      </c>
      <c r="R32" s="352"/>
      <c r="S32" s="352"/>
      <c r="T32" s="353"/>
      <c r="U32" s="351">
        <v>0</v>
      </c>
      <c r="V32" s="352"/>
      <c r="W32" s="352"/>
      <c r="X32" s="353"/>
      <c r="Y32" s="550">
        <v>0</v>
      </c>
      <c r="Z32" s="550"/>
      <c r="AA32" s="550"/>
      <c r="AB32" s="550"/>
      <c r="AC32" s="551">
        <f t="shared" si="0"/>
        <v>640207.30000000005</v>
      </c>
      <c r="AD32" s="552"/>
      <c r="AE32" s="552"/>
      <c r="AF32" s="553"/>
      <c r="AG32" s="311">
        <v>0</v>
      </c>
      <c r="AH32" s="311"/>
      <c r="AI32" s="311"/>
      <c r="AJ32" s="312"/>
      <c r="AK32" s="34"/>
      <c r="AL32" s="278" t="s">
        <v>388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>
      <c r="B33" s="210"/>
      <c r="C33" s="92" t="s">
        <v>23</v>
      </c>
      <c r="D33" s="544" t="s">
        <v>389</v>
      </c>
      <c r="E33" s="450"/>
      <c r="F33" s="450"/>
      <c r="G33" s="450"/>
      <c r="H33" s="450"/>
      <c r="I33" s="450"/>
      <c r="J33" s="450"/>
      <c r="K33" s="450"/>
      <c r="L33" s="545"/>
      <c r="M33" s="351">
        <v>0</v>
      </c>
      <c r="N33" s="352"/>
      <c r="O33" s="352"/>
      <c r="P33" s="353"/>
      <c r="Q33" s="351">
        <v>8559596.0999999996</v>
      </c>
      <c r="R33" s="352"/>
      <c r="S33" s="352"/>
      <c r="T33" s="353"/>
      <c r="U33" s="351">
        <v>0</v>
      </c>
      <c r="V33" s="352"/>
      <c r="W33" s="352"/>
      <c r="X33" s="353"/>
      <c r="Y33" s="550">
        <v>0</v>
      </c>
      <c r="Z33" s="550"/>
      <c r="AA33" s="550"/>
      <c r="AB33" s="550"/>
      <c r="AC33" s="551">
        <f t="shared" si="0"/>
        <v>8559596.0999999996</v>
      </c>
      <c r="AD33" s="552"/>
      <c r="AE33" s="552"/>
      <c r="AF33" s="553"/>
      <c r="AG33" s="311">
        <v>0</v>
      </c>
      <c r="AH33" s="311"/>
      <c r="AI33" s="311"/>
      <c r="AJ33" s="312"/>
      <c r="AK33" s="34"/>
      <c r="AL33" s="278" t="s">
        <v>389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s="68" customFormat="1" ht="41.4">
      <c r="B34" s="232" t="s">
        <v>865</v>
      </c>
      <c r="C34" s="214" t="s">
        <v>23</v>
      </c>
      <c r="D34" s="554" t="s">
        <v>863</v>
      </c>
      <c r="E34" s="555"/>
      <c r="F34" s="555"/>
      <c r="G34" s="555"/>
      <c r="H34" s="555"/>
      <c r="I34" s="555"/>
      <c r="J34" s="555"/>
      <c r="K34" s="555"/>
      <c r="L34" s="556"/>
      <c r="M34" s="547">
        <v>1516700</v>
      </c>
      <c r="N34" s="548"/>
      <c r="O34" s="548"/>
      <c r="P34" s="557"/>
      <c r="Q34" s="547">
        <v>1051685.3</v>
      </c>
      <c r="R34" s="548"/>
      <c r="S34" s="548"/>
      <c r="T34" s="557"/>
      <c r="U34" s="547">
        <v>0</v>
      </c>
      <c r="V34" s="548"/>
      <c r="W34" s="548"/>
      <c r="X34" s="557"/>
      <c r="Y34" s="547">
        <v>0</v>
      </c>
      <c r="Z34" s="548"/>
      <c r="AA34" s="548"/>
      <c r="AB34" s="557"/>
      <c r="AC34" s="547">
        <v>1051685.3</v>
      </c>
      <c r="AD34" s="548"/>
      <c r="AE34" s="548"/>
      <c r="AF34" s="557"/>
      <c r="AG34" s="547">
        <v>465014.7</v>
      </c>
      <c r="AH34" s="548"/>
      <c r="AI34" s="548"/>
      <c r="AJ34" s="549"/>
      <c r="AK34" s="213"/>
      <c r="AL34" s="212" t="s">
        <v>864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 ht="41.4">
      <c r="B35" s="232" t="s">
        <v>868</v>
      </c>
      <c r="C35" s="214" t="s">
        <v>23</v>
      </c>
      <c r="D35" s="554" t="s">
        <v>866</v>
      </c>
      <c r="E35" s="555"/>
      <c r="F35" s="555"/>
      <c r="G35" s="555"/>
      <c r="H35" s="555"/>
      <c r="I35" s="555"/>
      <c r="J35" s="555"/>
      <c r="K35" s="555"/>
      <c r="L35" s="556"/>
      <c r="M35" s="547">
        <v>1516700</v>
      </c>
      <c r="N35" s="548"/>
      <c r="O35" s="548"/>
      <c r="P35" s="557"/>
      <c r="Q35" s="547">
        <v>1051685.3</v>
      </c>
      <c r="R35" s="548"/>
      <c r="S35" s="548"/>
      <c r="T35" s="557"/>
      <c r="U35" s="547">
        <v>0</v>
      </c>
      <c r="V35" s="548"/>
      <c r="W35" s="548"/>
      <c r="X35" s="557"/>
      <c r="Y35" s="547">
        <v>0</v>
      </c>
      <c r="Z35" s="548"/>
      <c r="AA35" s="548"/>
      <c r="AB35" s="557"/>
      <c r="AC35" s="547">
        <v>1051685.3</v>
      </c>
      <c r="AD35" s="548"/>
      <c r="AE35" s="548"/>
      <c r="AF35" s="557"/>
      <c r="AG35" s="547">
        <v>465014.7</v>
      </c>
      <c r="AH35" s="548"/>
      <c r="AI35" s="548"/>
      <c r="AJ35" s="549"/>
      <c r="AK35" s="213"/>
      <c r="AL35" s="212" t="s">
        <v>867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92.4">
      <c r="B36" s="232" t="s">
        <v>871</v>
      </c>
      <c r="C36" s="214" t="s">
        <v>23</v>
      </c>
      <c r="D36" s="554" t="s">
        <v>869</v>
      </c>
      <c r="E36" s="555"/>
      <c r="F36" s="555"/>
      <c r="G36" s="555"/>
      <c r="H36" s="555"/>
      <c r="I36" s="555"/>
      <c r="J36" s="555"/>
      <c r="K36" s="555"/>
      <c r="L36" s="556"/>
      <c r="M36" s="547">
        <v>779900</v>
      </c>
      <c r="N36" s="548"/>
      <c r="O36" s="548"/>
      <c r="P36" s="557"/>
      <c r="Q36" s="547">
        <v>545722.14</v>
      </c>
      <c r="R36" s="548"/>
      <c r="S36" s="548"/>
      <c r="T36" s="557"/>
      <c r="U36" s="547">
        <v>0</v>
      </c>
      <c r="V36" s="548"/>
      <c r="W36" s="548"/>
      <c r="X36" s="557"/>
      <c r="Y36" s="547">
        <v>0</v>
      </c>
      <c r="Z36" s="548"/>
      <c r="AA36" s="548"/>
      <c r="AB36" s="557"/>
      <c r="AC36" s="547">
        <v>545722.14</v>
      </c>
      <c r="AD36" s="548"/>
      <c r="AE36" s="548"/>
      <c r="AF36" s="557"/>
      <c r="AG36" s="547">
        <v>234177.86</v>
      </c>
      <c r="AH36" s="548"/>
      <c r="AI36" s="548"/>
      <c r="AJ36" s="549"/>
      <c r="AK36" s="213"/>
      <c r="AL36" s="212" t="s">
        <v>870</v>
      </c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</row>
    <row r="37" spans="2:50" s="68" customFormat="1" ht="133.19999999999999">
      <c r="B37" s="210" t="s">
        <v>221</v>
      </c>
      <c r="C37" s="92" t="s">
        <v>23</v>
      </c>
      <c r="D37" s="544" t="s">
        <v>390</v>
      </c>
      <c r="E37" s="450"/>
      <c r="F37" s="450"/>
      <c r="G37" s="450"/>
      <c r="H37" s="450"/>
      <c r="I37" s="450"/>
      <c r="J37" s="450"/>
      <c r="K37" s="450"/>
      <c r="L37" s="545"/>
      <c r="M37" s="351">
        <v>779900</v>
      </c>
      <c r="N37" s="352"/>
      <c r="O37" s="352"/>
      <c r="P37" s="353"/>
      <c r="Q37" s="351">
        <v>545722.14</v>
      </c>
      <c r="R37" s="352"/>
      <c r="S37" s="352"/>
      <c r="T37" s="353"/>
      <c r="U37" s="351">
        <v>0</v>
      </c>
      <c r="V37" s="352"/>
      <c r="W37" s="352"/>
      <c r="X37" s="353"/>
      <c r="Y37" s="550">
        <v>0</v>
      </c>
      <c r="Z37" s="550"/>
      <c r="AA37" s="550"/>
      <c r="AB37" s="550"/>
      <c r="AC37" s="551">
        <f>Q37+U37+Y37</f>
        <v>545722.14</v>
      </c>
      <c r="AD37" s="552"/>
      <c r="AE37" s="552"/>
      <c r="AF37" s="553"/>
      <c r="AG37" s="311">
        <v>234177.86</v>
      </c>
      <c r="AH37" s="311"/>
      <c r="AI37" s="311"/>
      <c r="AJ37" s="312"/>
      <c r="AK37" s="34"/>
      <c r="AL37" s="278" t="s">
        <v>390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2:50" s="68" customFormat="1" ht="123">
      <c r="B38" s="232" t="s">
        <v>874</v>
      </c>
      <c r="C38" s="214" t="s">
        <v>23</v>
      </c>
      <c r="D38" s="554" t="s">
        <v>872</v>
      </c>
      <c r="E38" s="555"/>
      <c r="F38" s="555"/>
      <c r="G38" s="555"/>
      <c r="H38" s="555"/>
      <c r="I38" s="555"/>
      <c r="J38" s="555"/>
      <c r="K38" s="555"/>
      <c r="L38" s="556"/>
      <c r="M38" s="547">
        <v>3900</v>
      </c>
      <c r="N38" s="548"/>
      <c r="O38" s="548"/>
      <c r="P38" s="557"/>
      <c r="Q38" s="547">
        <v>3118.65</v>
      </c>
      <c r="R38" s="548"/>
      <c r="S38" s="548"/>
      <c r="T38" s="557"/>
      <c r="U38" s="547">
        <v>0</v>
      </c>
      <c r="V38" s="548"/>
      <c r="W38" s="548"/>
      <c r="X38" s="557"/>
      <c r="Y38" s="547">
        <v>0</v>
      </c>
      <c r="Z38" s="548"/>
      <c r="AA38" s="548"/>
      <c r="AB38" s="557"/>
      <c r="AC38" s="547">
        <v>3118.65</v>
      </c>
      <c r="AD38" s="548"/>
      <c r="AE38" s="548"/>
      <c r="AF38" s="557"/>
      <c r="AG38" s="547">
        <v>781.35</v>
      </c>
      <c r="AH38" s="548"/>
      <c r="AI38" s="548"/>
      <c r="AJ38" s="549"/>
      <c r="AK38" s="213"/>
      <c r="AL38" s="212" t="s">
        <v>873</v>
      </c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</row>
    <row r="39" spans="2:50" s="68" customFormat="1" ht="153.6">
      <c r="B39" s="210" t="s">
        <v>223</v>
      </c>
      <c r="C39" s="92" t="s">
        <v>23</v>
      </c>
      <c r="D39" s="544" t="s">
        <v>391</v>
      </c>
      <c r="E39" s="450"/>
      <c r="F39" s="450"/>
      <c r="G39" s="450"/>
      <c r="H39" s="450"/>
      <c r="I39" s="450"/>
      <c r="J39" s="450"/>
      <c r="K39" s="450"/>
      <c r="L39" s="545"/>
      <c r="M39" s="351">
        <v>3900</v>
      </c>
      <c r="N39" s="352"/>
      <c r="O39" s="352"/>
      <c r="P39" s="353"/>
      <c r="Q39" s="351">
        <v>3118.65</v>
      </c>
      <c r="R39" s="352"/>
      <c r="S39" s="352"/>
      <c r="T39" s="353"/>
      <c r="U39" s="351">
        <v>0</v>
      </c>
      <c r="V39" s="352"/>
      <c r="W39" s="352"/>
      <c r="X39" s="353"/>
      <c r="Y39" s="550">
        <v>0</v>
      </c>
      <c r="Z39" s="550"/>
      <c r="AA39" s="550"/>
      <c r="AB39" s="550"/>
      <c r="AC39" s="551">
        <f>Q39+U39+Y39</f>
        <v>3118.65</v>
      </c>
      <c r="AD39" s="552"/>
      <c r="AE39" s="552"/>
      <c r="AF39" s="553"/>
      <c r="AG39" s="311">
        <v>781.35</v>
      </c>
      <c r="AH39" s="311"/>
      <c r="AI39" s="311"/>
      <c r="AJ39" s="312"/>
      <c r="AK39" s="34"/>
      <c r="AL39" s="278" t="s">
        <v>391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s="68" customFormat="1" ht="102.6">
      <c r="B40" s="232" t="s">
        <v>877</v>
      </c>
      <c r="C40" s="214" t="s">
        <v>23</v>
      </c>
      <c r="D40" s="554" t="s">
        <v>875</v>
      </c>
      <c r="E40" s="555"/>
      <c r="F40" s="555"/>
      <c r="G40" s="555"/>
      <c r="H40" s="555"/>
      <c r="I40" s="555"/>
      <c r="J40" s="555"/>
      <c r="K40" s="555"/>
      <c r="L40" s="556"/>
      <c r="M40" s="547">
        <v>828000</v>
      </c>
      <c r="N40" s="548"/>
      <c r="O40" s="548"/>
      <c r="P40" s="557"/>
      <c r="Q40" s="547">
        <v>573284.71</v>
      </c>
      <c r="R40" s="548"/>
      <c r="S40" s="548"/>
      <c r="T40" s="557"/>
      <c r="U40" s="547">
        <v>0</v>
      </c>
      <c r="V40" s="548"/>
      <c r="W40" s="548"/>
      <c r="X40" s="557"/>
      <c r="Y40" s="547">
        <v>0</v>
      </c>
      <c r="Z40" s="548"/>
      <c r="AA40" s="548"/>
      <c r="AB40" s="557"/>
      <c r="AC40" s="547">
        <v>573284.71</v>
      </c>
      <c r="AD40" s="548"/>
      <c r="AE40" s="548"/>
      <c r="AF40" s="557"/>
      <c r="AG40" s="547">
        <v>254715.29</v>
      </c>
      <c r="AH40" s="548"/>
      <c r="AI40" s="548"/>
      <c r="AJ40" s="549"/>
      <c r="AK40" s="213"/>
      <c r="AL40" s="212" t="s">
        <v>876</v>
      </c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</row>
    <row r="41" spans="2:50" s="68" customFormat="1" ht="133.19999999999999">
      <c r="B41" s="210" t="s">
        <v>225</v>
      </c>
      <c r="C41" s="92" t="s">
        <v>23</v>
      </c>
      <c r="D41" s="544" t="s">
        <v>392</v>
      </c>
      <c r="E41" s="450"/>
      <c r="F41" s="450"/>
      <c r="G41" s="450"/>
      <c r="H41" s="450"/>
      <c r="I41" s="450"/>
      <c r="J41" s="450"/>
      <c r="K41" s="450"/>
      <c r="L41" s="545"/>
      <c r="M41" s="351">
        <v>828000</v>
      </c>
      <c r="N41" s="352"/>
      <c r="O41" s="352"/>
      <c r="P41" s="353"/>
      <c r="Q41" s="351">
        <v>573284.71</v>
      </c>
      <c r="R41" s="352"/>
      <c r="S41" s="352"/>
      <c r="T41" s="353"/>
      <c r="U41" s="351">
        <v>0</v>
      </c>
      <c r="V41" s="352"/>
      <c r="W41" s="352"/>
      <c r="X41" s="353"/>
      <c r="Y41" s="550">
        <v>0</v>
      </c>
      <c r="Z41" s="550"/>
      <c r="AA41" s="550"/>
      <c r="AB41" s="550"/>
      <c r="AC41" s="551">
        <f>Q41+U41+Y41</f>
        <v>573284.71</v>
      </c>
      <c r="AD41" s="552"/>
      <c r="AE41" s="552"/>
      <c r="AF41" s="553"/>
      <c r="AG41" s="311">
        <v>254715.29</v>
      </c>
      <c r="AH41" s="311"/>
      <c r="AI41" s="311"/>
      <c r="AJ41" s="312"/>
      <c r="AK41" s="34"/>
      <c r="AL41" s="278" t="s">
        <v>392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 ht="92.4">
      <c r="B42" s="232" t="s">
        <v>880</v>
      </c>
      <c r="C42" s="214" t="s">
        <v>23</v>
      </c>
      <c r="D42" s="554" t="s">
        <v>878</v>
      </c>
      <c r="E42" s="555"/>
      <c r="F42" s="555"/>
      <c r="G42" s="555"/>
      <c r="H42" s="555"/>
      <c r="I42" s="555"/>
      <c r="J42" s="555"/>
      <c r="K42" s="555"/>
      <c r="L42" s="556"/>
      <c r="M42" s="547">
        <v>-95100</v>
      </c>
      <c r="N42" s="548"/>
      <c r="O42" s="548"/>
      <c r="P42" s="557"/>
      <c r="Q42" s="547">
        <v>-70440.2</v>
      </c>
      <c r="R42" s="548"/>
      <c r="S42" s="548"/>
      <c r="T42" s="557"/>
      <c r="U42" s="547">
        <v>0</v>
      </c>
      <c r="V42" s="548"/>
      <c r="W42" s="548"/>
      <c r="X42" s="557"/>
      <c r="Y42" s="547">
        <v>0</v>
      </c>
      <c r="Z42" s="548"/>
      <c r="AA42" s="548"/>
      <c r="AB42" s="557"/>
      <c r="AC42" s="547">
        <v>-70440.2</v>
      </c>
      <c r="AD42" s="548"/>
      <c r="AE42" s="548"/>
      <c r="AF42" s="557"/>
      <c r="AG42" s="547">
        <v>-24659.8</v>
      </c>
      <c r="AH42" s="548"/>
      <c r="AI42" s="548"/>
      <c r="AJ42" s="549"/>
      <c r="AK42" s="213"/>
      <c r="AL42" s="212" t="s">
        <v>879</v>
      </c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2:50" s="68" customFormat="1" ht="133.19999999999999">
      <c r="B43" s="210" t="s">
        <v>227</v>
      </c>
      <c r="C43" s="92" t="s">
        <v>23</v>
      </c>
      <c r="D43" s="544" t="s">
        <v>393</v>
      </c>
      <c r="E43" s="450"/>
      <c r="F43" s="450"/>
      <c r="G43" s="450"/>
      <c r="H43" s="450"/>
      <c r="I43" s="450"/>
      <c r="J43" s="450"/>
      <c r="K43" s="450"/>
      <c r="L43" s="545"/>
      <c r="M43" s="351">
        <v>-95100</v>
      </c>
      <c r="N43" s="352"/>
      <c r="O43" s="352"/>
      <c r="P43" s="353"/>
      <c r="Q43" s="351">
        <v>-70440.2</v>
      </c>
      <c r="R43" s="352"/>
      <c r="S43" s="352"/>
      <c r="T43" s="353"/>
      <c r="U43" s="351">
        <v>0</v>
      </c>
      <c r="V43" s="352"/>
      <c r="W43" s="352"/>
      <c r="X43" s="353"/>
      <c r="Y43" s="550">
        <v>0</v>
      </c>
      <c r="Z43" s="550"/>
      <c r="AA43" s="550"/>
      <c r="AB43" s="550"/>
      <c r="AC43" s="551">
        <f>Q43+U43+Y43</f>
        <v>-70440.2</v>
      </c>
      <c r="AD43" s="552"/>
      <c r="AE43" s="552"/>
      <c r="AF43" s="553"/>
      <c r="AG43" s="311">
        <v>-24659.8</v>
      </c>
      <c r="AH43" s="311"/>
      <c r="AI43" s="311"/>
      <c r="AJ43" s="312"/>
      <c r="AK43" s="34"/>
      <c r="AL43" s="278" t="s">
        <v>393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2:50" s="68" customFormat="1">
      <c r="B44" s="210"/>
      <c r="C44" s="92" t="s">
        <v>23</v>
      </c>
      <c r="D44" s="544" t="s">
        <v>394</v>
      </c>
      <c r="E44" s="450"/>
      <c r="F44" s="450"/>
      <c r="G44" s="450"/>
      <c r="H44" s="450"/>
      <c r="I44" s="450"/>
      <c r="J44" s="450"/>
      <c r="K44" s="450"/>
      <c r="L44" s="545"/>
      <c r="M44" s="351">
        <v>5600</v>
      </c>
      <c r="N44" s="352"/>
      <c r="O44" s="352"/>
      <c r="P44" s="353"/>
      <c r="Q44" s="351">
        <v>6607</v>
      </c>
      <c r="R44" s="352"/>
      <c r="S44" s="352"/>
      <c r="T44" s="353"/>
      <c r="U44" s="351">
        <v>0</v>
      </c>
      <c r="V44" s="352"/>
      <c r="W44" s="352"/>
      <c r="X44" s="353"/>
      <c r="Y44" s="550">
        <v>0</v>
      </c>
      <c r="Z44" s="550"/>
      <c r="AA44" s="550"/>
      <c r="AB44" s="550"/>
      <c r="AC44" s="551">
        <f>Q44+U44+Y44</f>
        <v>6607</v>
      </c>
      <c r="AD44" s="552"/>
      <c r="AE44" s="552"/>
      <c r="AF44" s="553"/>
      <c r="AG44" s="311">
        <v>0</v>
      </c>
      <c r="AH44" s="311"/>
      <c r="AI44" s="311"/>
      <c r="AJ44" s="312"/>
      <c r="AK44" s="34"/>
      <c r="AL44" s="278" t="s">
        <v>394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8" customFormat="1">
      <c r="B45" s="210"/>
      <c r="C45" s="92" t="s">
        <v>23</v>
      </c>
      <c r="D45" s="544" t="s">
        <v>395</v>
      </c>
      <c r="E45" s="450"/>
      <c r="F45" s="450"/>
      <c r="G45" s="450"/>
      <c r="H45" s="450"/>
      <c r="I45" s="450"/>
      <c r="J45" s="450"/>
      <c r="K45" s="450"/>
      <c r="L45" s="545"/>
      <c r="M45" s="351">
        <v>1913400</v>
      </c>
      <c r="N45" s="352"/>
      <c r="O45" s="352"/>
      <c r="P45" s="353"/>
      <c r="Q45" s="351">
        <v>460819.35</v>
      </c>
      <c r="R45" s="352"/>
      <c r="S45" s="352"/>
      <c r="T45" s="353"/>
      <c r="U45" s="351">
        <v>0</v>
      </c>
      <c r="V45" s="352"/>
      <c r="W45" s="352"/>
      <c r="X45" s="353"/>
      <c r="Y45" s="550">
        <v>0</v>
      </c>
      <c r="Z45" s="550"/>
      <c r="AA45" s="550"/>
      <c r="AB45" s="550"/>
      <c r="AC45" s="551">
        <f>Q45+U45+Y45</f>
        <v>460819.35</v>
      </c>
      <c r="AD45" s="552"/>
      <c r="AE45" s="552"/>
      <c r="AF45" s="553"/>
      <c r="AG45" s="311">
        <v>1452580.65</v>
      </c>
      <c r="AH45" s="311"/>
      <c r="AI45" s="311"/>
      <c r="AJ45" s="312"/>
      <c r="AK45" s="34"/>
      <c r="AL45" s="278" t="s">
        <v>395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10"/>
      <c r="C46" s="92" t="s">
        <v>23</v>
      </c>
      <c r="D46" s="544" t="s">
        <v>396</v>
      </c>
      <c r="E46" s="450"/>
      <c r="F46" s="450"/>
      <c r="G46" s="450"/>
      <c r="H46" s="450"/>
      <c r="I46" s="450"/>
      <c r="J46" s="450"/>
      <c r="K46" s="450"/>
      <c r="L46" s="545"/>
      <c r="M46" s="351">
        <v>3979600</v>
      </c>
      <c r="N46" s="352"/>
      <c r="O46" s="352"/>
      <c r="P46" s="353"/>
      <c r="Q46" s="351">
        <v>2692649.7</v>
      </c>
      <c r="R46" s="352"/>
      <c r="S46" s="352"/>
      <c r="T46" s="353"/>
      <c r="U46" s="351">
        <v>0</v>
      </c>
      <c r="V46" s="352"/>
      <c r="W46" s="352"/>
      <c r="X46" s="353"/>
      <c r="Y46" s="550">
        <v>0</v>
      </c>
      <c r="Z46" s="550"/>
      <c r="AA46" s="550"/>
      <c r="AB46" s="550"/>
      <c r="AC46" s="551">
        <f>Q46+U46+Y46</f>
        <v>2692649.7</v>
      </c>
      <c r="AD46" s="552"/>
      <c r="AE46" s="552"/>
      <c r="AF46" s="553"/>
      <c r="AG46" s="311">
        <v>1286950.3</v>
      </c>
      <c r="AH46" s="311"/>
      <c r="AI46" s="311"/>
      <c r="AJ46" s="312"/>
      <c r="AK46" s="34"/>
      <c r="AL46" s="278" t="s">
        <v>396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s="68" customFormat="1">
      <c r="B47" s="210"/>
      <c r="C47" s="92" t="s">
        <v>23</v>
      </c>
      <c r="D47" s="544" t="s">
        <v>397</v>
      </c>
      <c r="E47" s="450"/>
      <c r="F47" s="450"/>
      <c r="G47" s="450"/>
      <c r="H47" s="450"/>
      <c r="I47" s="450"/>
      <c r="J47" s="450"/>
      <c r="K47" s="450"/>
      <c r="L47" s="545"/>
      <c r="M47" s="351">
        <v>729800</v>
      </c>
      <c r="N47" s="352"/>
      <c r="O47" s="352"/>
      <c r="P47" s="353"/>
      <c r="Q47" s="351">
        <v>279185.53000000003</v>
      </c>
      <c r="R47" s="352"/>
      <c r="S47" s="352"/>
      <c r="T47" s="353"/>
      <c r="U47" s="351">
        <v>0</v>
      </c>
      <c r="V47" s="352"/>
      <c r="W47" s="352"/>
      <c r="X47" s="353"/>
      <c r="Y47" s="550">
        <v>0</v>
      </c>
      <c r="Z47" s="550"/>
      <c r="AA47" s="550"/>
      <c r="AB47" s="550"/>
      <c r="AC47" s="551">
        <f>Q47+U47+Y47</f>
        <v>279185.53000000003</v>
      </c>
      <c r="AD47" s="552"/>
      <c r="AE47" s="552"/>
      <c r="AF47" s="553"/>
      <c r="AG47" s="311">
        <v>450614.47</v>
      </c>
      <c r="AH47" s="311"/>
      <c r="AI47" s="311"/>
      <c r="AJ47" s="312"/>
      <c r="AK47" s="34"/>
      <c r="AL47" s="278" t="s">
        <v>397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2:50" s="68" customFormat="1" ht="21">
      <c r="B48" s="223" t="s">
        <v>111</v>
      </c>
      <c r="C48" s="215" t="s">
        <v>23</v>
      </c>
      <c r="D48" s="558" t="s">
        <v>429</v>
      </c>
      <c r="E48" s="559"/>
      <c r="F48" s="559"/>
      <c r="G48" s="559"/>
      <c r="H48" s="559"/>
      <c r="I48" s="559"/>
      <c r="J48" s="559"/>
      <c r="K48" s="559"/>
      <c r="L48" s="560"/>
      <c r="M48" s="561">
        <v>44233784.420000002</v>
      </c>
      <c r="N48" s="562"/>
      <c r="O48" s="562"/>
      <c r="P48" s="563"/>
      <c r="Q48" s="561">
        <v>26590037.82</v>
      </c>
      <c r="R48" s="562"/>
      <c r="S48" s="562"/>
      <c r="T48" s="563"/>
      <c r="U48" s="561">
        <v>0</v>
      </c>
      <c r="V48" s="562"/>
      <c r="W48" s="562"/>
      <c r="X48" s="563"/>
      <c r="Y48" s="561">
        <v>0</v>
      </c>
      <c r="Z48" s="562"/>
      <c r="AA48" s="562"/>
      <c r="AB48" s="563"/>
      <c r="AC48" s="561">
        <v>26590037.82</v>
      </c>
      <c r="AD48" s="562"/>
      <c r="AE48" s="562"/>
      <c r="AF48" s="563"/>
      <c r="AG48" s="561">
        <v>17643746.600000001</v>
      </c>
      <c r="AH48" s="562"/>
      <c r="AI48" s="562"/>
      <c r="AJ48" s="564"/>
      <c r="AK48" s="213"/>
      <c r="AL48" s="212" t="s">
        <v>430</v>
      </c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2:50" s="68" customFormat="1" ht="21">
      <c r="B49" s="232" t="s">
        <v>862</v>
      </c>
      <c r="C49" s="214" t="s">
        <v>23</v>
      </c>
      <c r="D49" s="554" t="s">
        <v>772</v>
      </c>
      <c r="E49" s="555"/>
      <c r="F49" s="555"/>
      <c r="G49" s="555"/>
      <c r="H49" s="555"/>
      <c r="I49" s="555"/>
      <c r="J49" s="555"/>
      <c r="K49" s="555"/>
      <c r="L49" s="556"/>
      <c r="M49" s="547">
        <v>1040400</v>
      </c>
      <c r="N49" s="548"/>
      <c r="O49" s="548"/>
      <c r="P49" s="557"/>
      <c r="Q49" s="547">
        <v>740890.05</v>
      </c>
      <c r="R49" s="548"/>
      <c r="S49" s="548"/>
      <c r="T49" s="557"/>
      <c r="U49" s="547">
        <v>0</v>
      </c>
      <c r="V49" s="548"/>
      <c r="W49" s="548"/>
      <c r="X49" s="557"/>
      <c r="Y49" s="547">
        <v>0</v>
      </c>
      <c r="Z49" s="548"/>
      <c r="AA49" s="548"/>
      <c r="AB49" s="557"/>
      <c r="AC49" s="547">
        <v>740890.05</v>
      </c>
      <c r="AD49" s="548"/>
      <c r="AE49" s="548"/>
      <c r="AF49" s="557"/>
      <c r="AG49" s="547">
        <v>299509.95</v>
      </c>
      <c r="AH49" s="548"/>
      <c r="AI49" s="548"/>
      <c r="AJ49" s="549"/>
      <c r="AK49" s="213"/>
      <c r="AL49" s="212" t="s">
        <v>770</v>
      </c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2:50" s="68" customFormat="1" ht="51.6">
      <c r="B50" s="232" t="s">
        <v>883</v>
      </c>
      <c r="C50" s="214" t="s">
        <v>23</v>
      </c>
      <c r="D50" s="554" t="s">
        <v>881</v>
      </c>
      <c r="E50" s="555"/>
      <c r="F50" s="555"/>
      <c r="G50" s="555"/>
      <c r="H50" s="555"/>
      <c r="I50" s="555"/>
      <c r="J50" s="555"/>
      <c r="K50" s="555"/>
      <c r="L50" s="556"/>
      <c r="M50" s="547">
        <v>1033500</v>
      </c>
      <c r="N50" s="548"/>
      <c r="O50" s="548"/>
      <c r="P50" s="557"/>
      <c r="Q50" s="547">
        <v>720364.92</v>
      </c>
      <c r="R50" s="548"/>
      <c r="S50" s="548"/>
      <c r="T50" s="557"/>
      <c r="U50" s="547">
        <v>0</v>
      </c>
      <c r="V50" s="548"/>
      <c r="W50" s="548"/>
      <c r="X50" s="557"/>
      <c r="Y50" s="547">
        <v>0</v>
      </c>
      <c r="Z50" s="548"/>
      <c r="AA50" s="548"/>
      <c r="AB50" s="557"/>
      <c r="AC50" s="547">
        <v>720364.92</v>
      </c>
      <c r="AD50" s="548"/>
      <c r="AE50" s="548"/>
      <c r="AF50" s="557"/>
      <c r="AG50" s="547">
        <v>313135.08</v>
      </c>
      <c r="AH50" s="548"/>
      <c r="AI50" s="548"/>
      <c r="AJ50" s="549"/>
      <c r="AK50" s="213"/>
      <c r="AL50" s="212" t="s">
        <v>882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 ht="123">
      <c r="B51" s="232" t="s">
        <v>886</v>
      </c>
      <c r="C51" s="214" t="s">
        <v>23</v>
      </c>
      <c r="D51" s="554" t="s">
        <v>884</v>
      </c>
      <c r="E51" s="555"/>
      <c r="F51" s="555"/>
      <c r="G51" s="555"/>
      <c r="H51" s="555"/>
      <c r="I51" s="555"/>
      <c r="J51" s="555"/>
      <c r="K51" s="555"/>
      <c r="L51" s="556"/>
      <c r="M51" s="547">
        <v>0</v>
      </c>
      <c r="N51" s="548"/>
      <c r="O51" s="548"/>
      <c r="P51" s="557"/>
      <c r="Q51" s="547">
        <v>149517.97</v>
      </c>
      <c r="R51" s="548"/>
      <c r="S51" s="548"/>
      <c r="T51" s="557"/>
      <c r="U51" s="547">
        <v>0</v>
      </c>
      <c r="V51" s="548"/>
      <c r="W51" s="548"/>
      <c r="X51" s="557"/>
      <c r="Y51" s="547">
        <v>0</v>
      </c>
      <c r="Z51" s="548"/>
      <c r="AA51" s="548"/>
      <c r="AB51" s="557"/>
      <c r="AC51" s="547">
        <v>149517.97</v>
      </c>
      <c r="AD51" s="548"/>
      <c r="AE51" s="548"/>
      <c r="AF51" s="557"/>
      <c r="AG51" s="547">
        <v>0</v>
      </c>
      <c r="AH51" s="548"/>
      <c r="AI51" s="548"/>
      <c r="AJ51" s="549"/>
      <c r="AK51" s="213"/>
      <c r="AL51" s="212" t="s">
        <v>885</v>
      </c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</row>
    <row r="52" spans="2:50" s="68" customFormat="1" ht="102.6">
      <c r="B52" s="232" t="s">
        <v>889</v>
      </c>
      <c r="C52" s="214" t="s">
        <v>23</v>
      </c>
      <c r="D52" s="554" t="s">
        <v>887</v>
      </c>
      <c r="E52" s="555"/>
      <c r="F52" s="555"/>
      <c r="G52" s="555"/>
      <c r="H52" s="555"/>
      <c r="I52" s="555"/>
      <c r="J52" s="555"/>
      <c r="K52" s="555"/>
      <c r="L52" s="556"/>
      <c r="M52" s="547">
        <v>0</v>
      </c>
      <c r="N52" s="548"/>
      <c r="O52" s="548"/>
      <c r="P52" s="557"/>
      <c r="Q52" s="547">
        <v>149517.97</v>
      </c>
      <c r="R52" s="548"/>
      <c r="S52" s="548"/>
      <c r="T52" s="557"/>
      <c r="U52" s="547">
        <v>0</v>
      </c>
      <c r="V52" s="548"/>
      <c r="W52" s="548"/>
      <c r="X52" s="557"/>
      <c r="Y52" s="547">
        <v>0</v>
      </c>
      <c r="Z52" s="548"/>
      <c r="AA52" s="548"/>
      <c r="AB52" s="557"/>
      <c r="AC52" s="547">
        <v>149517.97</v>
      </c>
      <c r="AD52" s="548"/>
      <c r="AE52" s="548"/>
      <c r="AF52" s="557"/>
      <c r="AG52" s="547">
        <v>0</v>
      </c>
      <c r="AH52" s="548"/>
      <c r="AI52" s="548"/>
      <c r="AJ52" s="549"/>
      <c r="AK52" s="213"/>
      <c r="AL52" s="212" t="s">
        <v>888</v>
      </c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</row>
    <row r="53" spans="2:50" s="68" customFormat="1" ht="92.4">
      <c r="B53" s="210" t="s">
        <v>233</v>
      </c>
      <c r="C53" s="92" t="s">
        <v>23</v>
      </c>
      <c r="D53" s="544" t="s">
        <v>398</v>
      </c>
      <c r="E53" s="450"/>
      <c r="F53" s="450"/>
      <c r="G53" s="450"/>
      <c r="H53" s="450"/>
      <c r="I53" s="450"/>
      <c r="J53" s="450"/>
      <c r="K53" s="450"/>
      <c r="L53" s="545"/>
      <c r="M53" s="351">
        <v>0</v>
      </c>
      <c r="N53" s="352"/>
      <c r="O53" s="352"/>
      <c r="P53" s="353"/>
      <c r="Q53" s="351">
        <v>149517.97</v>
      </c>
      <c r="R53" s="352"/>
      <c r="S53" s="352"/>
      <c r="T53" s="353"/>
      <c r="U53" s="351">
        <v>0</v>
      </c>
      <c r="V53" s="352"/>
      <c r="W53" s="352"/>
      <c r="X53" s="353"/>
      <c r="Y53" s="550">
        <v>0</v>
      </c>
      <c r="Z53" s="550"/>
      <c r="AA53" s="550"/>
      <c r="AB53" s="550"/>
      <c r="AC53" s="551">
        <f>Q53+U53+Y53</f>
        <v>149517.97</v>
      </c>
      <c r="AD53" s="552"/>
      <c r="AE53" s="552"/>
      <c r="AF53" s="553"/>
      <c r="AG53" s="311">
        <v>0</v>
      </c>
      <c r="AH53" s="311"/>
      <c r="AI53" s="311"/>
      <c r="AJ53" s="312"/>
      <c r="AK53" s="34"/>
      <c r="AL53" s="278" t="s">
        <v>398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s="68" customFormat="1">
      <c r="B54" s="210"/>
      <c r="C54" s="92" t="s">
        <v>23</v>
      </c>
      <c r="D54" s="544" t="s">
        <v>399</v>
      </c>
      <c r="E54" s="450"/>
      <c r="F54" s="450"/>
      <c r="G54" s="450"/>
      <c r="H54" s="450"/>
      <c r="I54" s="450"/>
      <c r="J54" s="450"/>
      <c r="K54" s="450"/>
      <c r="L54" s="545"/>
      <c r="M54" s="351">
        <v>590000</v>
      </c>
      <c r="N54" s="352"/>
      <c r="O54" s="352"/>
      <c r="P54" s="353"/>
      <c r="Q54" s="351">
        <v>476955.55</v>
      </c>
      <c r="R54" s="352"/>
      <c r="S54" s="352"/>
      <c r="T54" s="353"/>
      <c r="U54" s="351">
        <v>0</v>
      </c>
      <c r="V54" s="352"/>
      <c r="W54" s="352"/>
      <c r="X54" s="353"/>
      <c r="Y54" s="550">
        <v>0</v>
      </c>
      <c r="Z54" s="550"/>
      <c r="AA54" s="550"/>
      <c r="AB54" s="550"/>
      <c r="AC54" s="551">
        <f>Q54+U54+Y54</f>
        <v>476955.55</v>
      </c>
      <c r="AD54" s="552"/>
      <c r="AE54" s="552"/>
      <c r="AF54" s="553"/>
      <c r="AG54" s="311">
        <v>113044.45</v>
      </c>
      <c r="AH54" s="311"/>
      <c r="AI54" s="311"/>
      <c r="AJ54" s="312"/>
      <c r="AK54" s="34"/>
      <c r="AL54" s="278" t="s">
        <v>399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>
      <c r="B55" s="210"/>
      <c r="C55" s="92" t="s">
        <v>23</v>
      </c>
      <c r="D55" s="544" t="s">
        <v>400</v>
      </c>
      <c r="E55" s="450"/>
      <c r="F55" s="450"/>
      <c r="G55" s="450"/>
      <c r="H55" s="450"/>
      <c r="I55" s="450"/>
      <c r="J55" s="450"/>
      <c r="K55" s="450"/>
      <c r="L55" s="545"/>
      <c r="M55" s="351">
        <v>0</v>
      </c>
      <c r="N55" s="352"/>
      <c r="O55" s="352"/>
      <c r="P55" s="353"/>
      <c r="Q55" s="351">
        <v>64522.62</v>
      </c>
      <c r="R55" s="352"/>
      <c r="S55" s="352"/>
      <c r="T55" s="353"/>
      <c r="U55" s="351">
        <v>0</v>
      </c>
      <c r="V55" s="352"/>
      <c r="W55" s="352"/>
      <c r="X55" s="353"/>
      <c r="Y55" s="550">
        <v>0</v>
      </c>
      <c r="Z55" s="550"/>
      <c r="AA55" s="550"/>
      <c r="AB55" s="550"/>
      <c r="AC55" s="551">
        <f>Q55+U55+Y55</f>
        <v>64522.62</v>
      </c>
      <c r="AD55" s="552"/>
      <c r="AE55" s="552"/>
      <c r="AF55" s="553"/>
      <c r="AG55" s="311">
        <v>0</v>
      </c>
      <c r="AH55" s="311"/>
      <c r="AI55" s="311"/>
      <c r="AJ55" s="312"/>
      <c r="AK55" s="34"/>
      <c r="AL55" s="278" t="s">
        <v>400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2:50" s="68" customFormat="1" ht="112.8">
      <c r="B56" s="232" t="s">
        <v>892</v>
      </c>
      <c r="C56" s="214" t="s">
        <v>23</v>
      </c>
      <c r="D56" s="554" t="s">
        <v>890</v>
      </c>
      <c r="E56" s="555"/>
      <c r="F56" s="555"/>
      <c r="G56" s="555"/>
      <c r="H56" s="555"/>
      <c r="I56" s="555"/>
      <c r="J56" s="555"/>
      <c r="K56" s="555"/>
      <c r="L56" s="556"/>
      <c r="M56" s="547">
        <v>1033500</v>
      </c>
      <c r="N56" s="548"/>
      <c r="O56" s="548"/>
      <c r="P56" s="557"/>
      <c r="Q56" s="547">
        <v>570846.94999999995</v>
      </c>
      <c r="R56" s="548"/>
      <c r="S56" s="548"/>
      <c r="T56" s="557"/>
      <c r="U56" s="547">
        <v>0</v>
      </c>
      <c r="V56" s="548"/>
      <c r="W56" s="548"/>
      <c r="X56" s="557"/>
      <c r="Y56" s="547">
        <v>0</v>
      </c>
      <c r="Z56" s="548"/>
      <c r="AA56" s="548"/>
      <c r="AB56" s="557"/>
      <c r="AC56" s="547">
        <v>570846.94999999995</v>
      </c>
      <c r="AD56" s="548"/>
      <c r="AE56" s="548"/>
      <c r="AF56" s="557"/>
      <c r="AG56" s="547">
        <v>462653.05</v>
      </c>
      <c r="AH56" s="548"/>
      <c r="AI56" s="548"/>
      <c r="AJ56" s="549"/>
      <c r="AK56" s="213"/>
      <c r="AL56" s="212" t="s">
        <v>891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112.8">
      <c r="B57" s="232" t="s">
        <v>895</v>
      </c>
      <c r="C57" s="214" t="s">
        <v>23</v>
      </c>
      <c r="D57" s="554" t="s">
        <v>893</v>
      </c>
      <c r="E57" s="555"/>
      <c r="F57" s="555"/>
      <c r="G57" s="555"/>
      <c r="H57" s="555"/>
      <c r="I57" s="555"/>
      <c r="J57" s="555"/>
      <c r="K57" s="555"/>
      <c r="L57" s="556"/>
      <c r="M57" s="547">
        <v>1033500</v>
      </c>
      <c r="N57" s="548"/>
      <c r="O57" s="548"/>
      <c r="P57" s="557"/>
      <c r="Q57" s="547">
        <v>570846.94999999995</v>
      </c>
      <c r="R57" s="548"/>
      <c r="S57" s="548"/>
      <c r="T57" s="557"/>
      <c r="U57" s="547">
        <v>0</v>
      </c>
      <c r="V57" s="548"/>
      <c r="W57" s="548"/>
      <c r="X57" s="557"/>
      <c r="Y57" s="547">
        <v>0</v>
      </c>
      <c r="Z57" s="548"/>
      <c r="AA57" s="548"/>
      <c r="AB57" s="557"/>
      <c r="AC57" s="547">
        <v>570846.94999999995</v>
      </c>
      <c r="AD57" s="548"/>
      <c r="AE57" s="548"/>
      <c r="AF57" s="557"/>
      <c r="AG57" s="547">
        <v>462653.05</v>
      </c>
      <c r="AH57" s="548"/>
      <c r="AI57" s="548"/>
      <c r="AJ57" s="549"/>
      <c r="AK57" s="213"/>
      <c r="AL57" s="212" t="s">
        <v>894</v>
      </c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</row>
    <row r="58" spans="2:50" s="68" customFormat="1" ht="102.6">
      <c r="B58" s="210" t="s">
        <v>237</v>
      </c>
      <c r="C58" s="92" t="s">
        <v>23</v>
      </c>
      <c r="D58" s="544" t="s">
        <v>401</v>
      </c>
      <c r="E58" s="450"/>
      <c r="F58" s="450"/>
      <c r="G58" s="450"/>
      <c r="H58" s="450"/>
      <c r="I58" s="450"/>
      <c r="J58" s="450"/>
      <c r="K58" s="450"/>
      <c r="L58" s="545"/>
      <c r="M58" s="351">
        <v>1033500</v>
      </c>
      <c r="N58" s="352"/>
      <c r="O58" s="352"/>
      <c r="P58" s="353"/>
      <c r="Q58" s="351">
        <v>570846.94999999995</v>
      </c>
      <c r="R58" s="352"/>
      <c r="S58" s="352"/>
      <c r="T58" s="353"/>
      <c r="U58" s="351">
        <v>0</v>
      </c>
      <c r="V58" s="352"/>
      <c r="W58" s="352"/>
      <c r="X58" s="353"/>
      <c r="Y58" s="550">
        <v>0</v>
      </c>
      <c r="Z58" s="550"/>
      <c r="AA58" s="550"/>
      <c r="AB58" s="550"/>
      <c r="AC58" s="551">
        <f>Q58+U58+Y58</f>
        <v>570846.94999999995</v>
      </c>
      <c r="AD58" s="552"/>
      <c r="AE58" s="552"/>
      <c r="AF58" s="553"/>
      <c r="AG58" s="311">
        <v>462653.05</v>
      </c>
      <c r="AH58" s="311"/>
      <c r="AI58" s="311"/>
      <c r="AJ58" s="312"/>
      <c r="AK58" s="34"/>
      <c r="AL58" s="278" t="s">
        <v>401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2:50" s="68" customFormat="1">
      <c r="B59" s="210"/>
      <c r="C59" s="92" t="s">
        <v>23</v>
      </c>
      <c r="D59" s="544" t="s">
        <v>402</v>
      </c>
      <c r="E59" s="450"/>
      <c r="F59" s="450"/>
      <c r="G59" s="450"/>
      <c r="H59" s="450"/>
      <c r="I59" s="450"/>
      <c r="J59" s="450"/>
      <c r="K59" s="450"/>
      <c r="L59" s="545"/>
      <c r="M59" s="351">
        <v>0</v>
      </c>
      <c r="N59" s="352"/>
      <c r="O59" s="352"/>
      <c r="P59" s="353"/>
      <c r="Q59" s="351">
        <v>30999.96</v>
      </c>
      <c r="R59" s="352"/>
      <c r="S59" s="352"/>
      <c r="T59" s="353"/>
      <c r="U59" s="351">
        <v>0</v>
      </c>
      <c r="V59" s="352"/>
      <c r="W59" s="352"/>
      <c r="X59" s="353"/>
      <c r="Y59" s="550">
        <v>0</v>
      </c>
      <c r="Z59" s="550"/>
      <c r="AA59" s="550"/>
      <c r="AB59" s="550"/>
      <c r="AC59" s="551">
        <f>Q59+U59+Y59</f>
        <v>30999.96</v>
      </c>
      <c r="AD59" s="552"/>
      <c r="AE59" s="552"/>
      <c r="AF59" s="553"/>
      <c r="AG59" s="311">
        <v>0</v>
      </c>
      <c r="AH59" s="311"/>
      <c r="AI59" s="311"/>
      <c r="AJ59" s="312"/>
      <c r="AK59" s="34"/>
      <c r="AL59" s="278" t="s">
        <v>402</v>
      </c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2:50" s="68" customFormat="1" ht="21">
      <c r="B60" s="232" t="s">
        <v>898</v>
      </c>
      <c r="C60" s="214" t="s">
        <v>23</v>
      </c>
      <c r="D60" s="554" t="s">
        <v>896</v>
      </c>
      <c r="E60" s="555"/>
      <c r="F60" s="555"/>
      <c r="G60" s="555"/>
      <c r="H60" s="555"/>
      <c r="I60" s="555"/>
      <c r="J60" s="555"/>
      <c r="K60" s="555"/>
      <c r="L60" s="556"/>
      <c r="M60" s="547">
        <v>0</v>
      </c>
      <c r="N60" s="548"/>
      <c r="O60" s="548"/>
      <c r="P60" s="557"/>
      <c r="Q60" s="547">
        <v>18155.71</v>
      </c>
      <c r="R60" s="548"/>
      <c r="S60" s="548"/>
      <c r="T60" s="557"/>
      <c r="U60" s="547">
        <v>0</v>
      </c>
      <c r="V60" s="548"/>
      <c r="W60" s="548"/>
      <c r="X60" s="557"/>
      <c r="Y60" s="547">
        <v>0</v>
      </c>
      <c r="Z60" s="548"/>
      <c r="AA60" s="548"/>
      <c r="AB60" s="557"/>
      <c r="AC60" s="547">
        <v>18155.71</v>
      </c>
      <c r="AD60" s="548"/>
      <c r="AE60" s="548"/>
      <c r="AF60" s="557"/>
      <c r="AG60" s="547">
        <v>0</v>
      </c>
      <c r="AH60" s="548"/>
      <c r="AI60" s="548"/>
      <c r="AJ60" s="549"/>
      <c r="AK60" s="213"/>
      <c r="AL60" s="212" t="s">
        <v>897</v>
      </c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</row>
    <row r="61" spans="2:50" s="68" customFormat="1" ht="21">
      <c r="B61" s="232" t="s">
        <v>901</v>
      </c>
      <c r="C61" s="214" t="s">
        <v>23</v>
      </c>
      <c r="D61" s="554" t="s">
        <v>899</v>
      </c>
      <c r="E61" s="555"/>
      <c r="F61" s="555"/>
      <c r="G61" s="555"/>
      <c r="H61" s="555"/>
      <c r="I61" s="555"/>
      <c r="J61" s="555"/>
      <c r="K61" s="555"/>
      <c r="L61" s="556"/>
      <c r="M61" s="547">
        <v>0</v>
      </c>
      <c r="N61" s="548"/>
      <c r="O61" s="548"/>
      <c r="P61" s="557"/>
      <c r="Q61" s="547">
        <v>18155.71</v>
      </c>
      <c r="R61" s="548"/>
      <c r="S61" s="548"/>
      <c r="T61" s="557"/>
      <c r="U61" s="547">
        <v>0</v>
      </c>
      <c r="V61" s="548"/>
      <c r="W61" s="548"/>
      <c r="X61" s="557"/>
      <c r="Y61" s="547">
        <v>0</v>
      </c>
      <c r="Z61" s="548"/>
      <c r="AA61" s="548"/>
      <c r="AB61" s="557"/>
      <c r="AC61" s="547">
        <v>18155.71</v>
      </c>
      <c r="AD61" s="548"/>
      <c r="AE61" s="548"/>
      <c r="AF61" s="557"/>
      <c r="AG61" s="547">
        <v>0</v>
      </c>
      <c r="AH61" s="548"/>
      <c r="AI61" s="548"/>
      <c r="AJ61" s="549"/>
      <c r="AK61" s="213"/>
      <c r="AL61" s="212" t="s">
        <v>900</v>
      </c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</row>
    <row r="62" spans="2:50" s="68" customFormat="1" ht="41.4">
      <c r="B62" s="232" t="s">
        <v>904</v>
      </c>
      <c r="C62" s="214" t="s">
        <v>23</v>
      </c>
      <c r="D62" s="554" t="s">
        <v>902</v>
      </c>
      <c r="E62" s="555"/>
      <c r="F62" s="555"/>
      <c r="G62" s="555"/>
      <c r="H62" s="555"/>
      <c r="I62" s="555"/>
      <c r="J62" s="555"/>
      <c r="K62" s="555"/>
      <c r="L62" s="556"/>
      <c r="M62" s="547">
        <v>0</v>
      </c>
      <c r="N62" s="548"/>
      <c r="O62" s="548"/>
      <c r="P62" s="557"/>
      <c r="Q62" s="547">
        <v>18155.71</v>
      </c>
      <c r="R62" s="548"/>
      <c r="S62" s="548"/>
      <c r="T62" s="557"/>
      <c r="U62" s="547">
        <v>0</v>
      </c>
      <c r="V62" s="548"/>
      <c r="W62" s="548"/>
      <c r="X62" s="557"/>
      <c r="Y62" s="547">
        <v>0</v>
      </c>
      <c r="Z62" s="548"/>
      <c r="AA62" s="548"/>
      <c r="AB62" s="557"/>
      <c r="AC62" s="547">
        <v>18155.71</v>
      </c>
      <c r="AD62" s="548"/>
      <c r="AE62" s="548"/>
      <c r="AF62" s="557"/>
      <c r="AG62" s="547">
        <v>0</v>
      </c>
      <c r="AH62" s="548"/>
      <c r="AI62" s="548"/>
      <c r="AJ62" s="549"/>
      <c r="AK62" s="213"/>
      <c r="AL62" s="212" t="s">
        <v>903</v>
      </c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</row>
    <row r="63" spans="2:50" s="68" customFormat="1" ht="194.4">
      <c r="B63" s="210" t="s">
        <v>240</v>
      </c>
      <c r="C63" s="92" t="s">
        <v>23</v>
      </c>
      <c r="D63" s="544" t="s">
        <v>403</v>
      </c>
      <c r="E63" s="450"/>
      <c r="F63" s="450"/>
      <c r="G63" s="450"/>
      <c r="H63" s="450"/>
      <c r="I63" s="450"/>
      <c r="J63" s="450"/>
      <c r="K63" s="450"/>
      <c r="L63" s="545"/>
      <c r="M63" s="351">
        <v>0</v>
      </c>
      <c r="N63" s="352"/>
      <c r="O63" s="352"/>
      <c r="P63" s="353"/>
      <c r="Q63" s="351">
        <v>18155.71</v>
      </c>
      <c r="R63" s="352"/>
      <c r="S63" s="352"/>
      <c r="T63" s="353"/>
      <c r="U63" s="351">
        <v>0</v>
      </c>
      <c r="V63" s="352"/>
      <c r="W63" s="352"/>
      <c r="X63" s="353"/>
      <c r="Y63" s="550">
        <v>0</v>
      </c>
      <c r="Z63" s="550"/>
      <c r="AA63" s="550"/>
      <c r="AB63" s="550"/>
      <c r="AC63" s="551">
        <f>Q63+U63+Y63</f>
        <v>18155.71</v>
      </c>
      <c r="AD63" s="552"/>
      <c r="AE63" s="552"/>
      <c r="AF63" s="553"/>
      <c r="AG63" s="311">
        <v>0</v>
      </c>
      <c r="AH63" s="311"/>
      <c r="AI63" s="311"/>
      <c r="AJ63" s="312"/>
      <c r="AK63" s="34"/>
      <c r="AL63" s="278" t="s">
        <v>403</v>
      </c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2:50" s="68" customFormat="1">
      <c r="B64" s="232" t="s">
        <v>907</v>
      </c>
      <c r="C64" s="214" t="s">
        <v>23</v>
      </c>
      <c r="D64" s="554" t="s">
        <v>905</v>
      </c>
      <c r="E64" s="555"/>
      <c r="F64" s="555"/>
      <c r="G64" s="555"/>
      <c r="H64" s="555"/>
      <c r="I64" s="555"/>
      <c r="J64" s="555"/>
      <c r="K64" s="555"/>
      <c r="L64" s="556"/>
      <c r="M64" s="547">
        <v>6900</v>
      </c>
      <c r="N64" s="548"/>
      <c r="O64" s="548"/>
      <c r="P64" s="557"/>
      <c r="Q64" s="547">
        <v>2369.42</v>
      </c>
      <c r="R64" s="548"/>
      <c r="S64" s="548"/>
      <c r="T64" s="557"/>
      <c r="U64" s="547">
        <v>0</v>
      </c>
      <c r="V64" s="548"/>
      <c r="W64" s="548"/>
      <c r="X64" s="557"/>
      <c r="Y64" s="547">
        <v>0</v>
      </c>
      <c r="Z64" s="548"/>
      <c r="AA64" s="548"/>
      <c r="AB64" s="557"/>
      <c r="AC64" s="547">
        <v>2369.42</v>
      </c>
      <c r="AD64" s="548"/>
      <c r="AE64" s="548"/>
      <c r="AF64" s="557"/>
      <c r="AG64" s="547">
        <v>4530.58</v>
      </c>
      <c r="AH64" s="548"/>
      <c r="AI64" s="548"/>
      <c r="AJ64" s="549"/>
      <c r="AK64" s="213"/>
      <c r="AL64" s="212" t="s">
        <v>906</v>
      </c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</row>
    <row r="65" spans="2:50" s="68" customFormat="1">
      <c r="B65" s="232" t="s">
        <v>910</v>
      </c>
      <c r="C65" s="214" t="s">
        <v>23</v>
      </c>
      <c r="D65" s="554" t="s">
        <v>908</v>
      </c>
      <c r="E65" s="555"/>
      <c r="F65" s="555"/>
      <c r="G65" s="555"/>
      <c r="H65" s="555"/>
      <c r="I65" s="555"/>
      <c r="J65" s="555"/>
      <c r="K65" s="555"/>
      <c r="L65" s="556"/>
      <c r="M65" s="547">
        <v>6900</v>
      </c>
      <c r="N65" s="548"/>
      <c r="O65" s="548"/>
      <c r="P65" s="557"/>
      <c r="Q65" s="547">
        <v>2369.42</v>
      </c>
      <c r="R65" s="548"/>
      <c r="S65" s="548"/>
      <c r="T65" s="557"/>
      <c r="U65" s="547">
        <v>0</v>
      </c>
      <c r="V65" s="548"/>
      <c r="W65" s="548"/>
      <c r="X65" s="557"/>
      <c r="Y65" s="547">
        <v>0</v>
      </c>
      <c r="Z65" s="548"/>
      <c r="AA65" s="548"/>
      <c r="AB65" s="557"/>
      <c r="AC65" s="547">
        <v>2369.42</v>
      </c>
      <c r="AD65" s="548"/>
      <c r="AE65" s="548"/>
      <c r="AF65" s="557"/>
      <c r="AG65" s="547">
        <v>4530.58</v>
      </c>
      <c r="AH65" s="548"/>
      <c r="AI65" s="548"/>
      <c r="AJ65" s="549"/>
      <c r="AK65" s="213"/>
      <c r="AL65" s="212" t="s">
        <v>909</v>
      </c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</row>
    <row r="66" spans="2:50" s="68" customFormat="1" ht="21">
      <c r="B66" s="210" t="s">
        <v>242</v>
      </c>
      <c r="C66" s="92" t="s">
        <v>23</v>
      </c>
      <c r="D66" s="544" t="s">
        <v>404</v>
      </c>
      <c r="E66" s="450"/>
      <c r="F66" s="450"/>
      <c r="G66" s="450"/>
      <c r="H66" s="450"/>
      <c r="I66" s="450"/>
      <c r="J66" s="450"/>
      <c r="K66" s="450"/>
      <c r="L66" s="545"/>
      <c r="M66" s="351">
        <v>6900</v>
      </c>
      <c r="N66" s="352"/>
      <c r="O66" s="352"/>
      <c r="P66" s="353"/>
      <c r="Q66" s="351">
        <v>2369.42</v>
      </c>
      <c r="R66" s="352"/>
      <c r="S66" s="352"/>
      <c r="T66" s="353"/>
      <c r="U66" s="351">
        <v>0</v>
      </c>
      <c r="V66" s="352"/>
      <c r="W66" s="352"/>
      <c r="X66" s="353"/>
      <c r="Y66" s="550">
        <v>0</v>
      </c>
      <c r="Z66" s="550"/>
      <c r="AA66" s="550"/>
      <c r="AB66" s="550"/>
      <c r="AC66" s="551">
        <f>Q66+U66+Y66</f>
        <v>2369.42</v>
      </c>
      <c r="AD66" s="552"/>
      <c r="AE66" s="552"/>
      <c r="AF66" s="553"/>
      <c r="AG66" s="311">
        <v>4530.58</v>
      </c>
      <c r="AH66" s="311"/>
      <c r="AI66" s="311"/>
      <c r="AJ66" s="312"/>
      <c r="AK66" s="34"/>
      <c r="AL66" s="278" t="s">
        <v>404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2:50" s="68" customFormat="1">
      <c r="B67" s="210"/>
      <c r="C67" s="92" t="s">
        <v>23</v>
      </c>
      <c r="D67" s="544" t="s">
        <v>405</v>
      </c>
      <c r="E67" s="450"/>
      <c r="F67" s="450"/>
      <c r="G67" s="450"/>
      <c r="H67" s="450"/>
      <c r="I67" s="450"/>
      <c r="J67" s="450"/>
      <c r="K67" s="450"/>
      <c r="L67" s="545"/>
      <c r="M67" s="351">
        <v>115000</v>
      </c>
      <c r="N67" s="352"/>
      <c r="O67" s="352"/>
      <c r="P67" s="353"/>
      <c r="Q67" s="351">
        <v>115000</v>
      </c>
      <c r="R67" s="352"/>
      <c r="S67" s="352"/>
      <c r="T67" s="353"/>
      <c r="U67" s="351">
        <v>0</v>
      </c>
      <c r="V67" s="352"/>
      <c r="W67" s="352"/>
      <c r="X67" s="353"/>
      <c r="Y67" s="550">
        <v>0</v>
      </c>
      <c r="Z67" s="550"/>
      <c r="AA67" s="550"/>
      <c r="AB67" s="550"/>
      <c r="AC67" s="551">
        <f>Q67+U67+Y67</f>
        <v>115000</v>
      </c>
      <c r="AD67" s="552"/>
      <c r="AE67" s="552"/>
      <c r="AF67" s="553"/>
      <c r="AG67" s="311">
        <v>0</v>
      </c>
      <c r="AH67" s="311"/>
      <c r="AI67" s="311"/>
      <c r="AJ67" s="312"/>
      <c r="AK67" s="34"/>
      <c r="AL67" s="278" t="s">
        <v>405</v>
      </c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2:50" s="68" customFormat="1">
      <c r="B68" s="232" t="s">
        <v>913</v>
      </c>
      <c r="C68" s="214" t="s">
        <v>23</v>
      </c>
      <c r="D68" s="554" t="s">
        <v>911</v>
      </c>
      <c r="E68" s="555"/>
      <c r="F68" s="555"/>
      <c r="G68" s="555"/>
      <c r="H68" s="555"/>
      <c r="I68" s="555"/>
      <c r="J68" s="555"/>
      <c r="K68" s="555"/>
      <c r="L68" s="556"/>
      <c r="M68" s="547">
        <v>42488384.420000002</v>
      </c>
      <c r="N68" s="548"/>
      <c r="O68" s="548"/>
      <c r="P68" s="557"/>
      <c r="Q68" s="547">
        <v>25161669.640000001</v>
      </c>
      <c r="R68" s="548"/>
      <c r="S68" s="548"/>
      <c r="T68" s="557"/>
      <c r="U68" s="547">
        <v>0</v>
      </c>
      <c r="V68" s="548"/>
      <c r="W68" s="548"/>
      <c r="X68" s="557"/>
      <c r="Y68" s="547">
        <v>0</v>
      </c>
      <c r="Z68" s="548"/>
      <c r="AA68" s="548"/>
      <c r="AB68" s="557"/>
      <c r="AC68" s="547">
        <v>25161669.640000001</v>
      </c>
      <c r="AD68" s="548"/>
      <c r="AE68" s="548"/>
      <c r="AF68" s="557"/>
      <c r="AG68" s="547">
        <v>17326714.780000001</v>
      </c>
      <c r="AH68" s="548"/>
      <c r="AI68" s="548"/>
      <c r="AJ68" s="549"/>
      <c r="AK68" s="213"/>
      <c r="AL68" s="212" t="s">
        <v>912</v>
      </c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</row>
    <row r="69" spans="2:50" s="68" customFormat="1" ht="41.4">
      <c r="B69" s="232" t="s">
        <v>916</v>
      </c>
      <c r="C69" s="214" t="s">
        <v>23</v>
      </c>
      <c r="D69" s="554" t="s">
        <v>914</v>
      </c>
      <c r="E69" s="555"/>
      <c r="F69" s="555"/>
      <c r="G69" s="555"/>
      <c r="H69" s="555"/>
      <c r="I69" s="555"/>
      <c r="J69" s="555"/>
      <c r="K69" s="555"/>
      <c r="L69" s="556"/>
      <c r="M69" s="547">
        <v>42488384.420000002</v>
      </c>
      <c r="N69" s="548"/>
      <c r="O69" s="548"/>
      <c r="P69" s="557"/>
      <c r="Q69" s="547">
        <v>25102976</v>
      </c>
      <c r="R69" s="548"/>
      <c r="S69" s="548"/>
      <c r="T69" s="557"/>
      <c r="U69" s="547">
        <v>0</v>
      </c>
      <c r="V69" s="548"/>
      <c r="W69" s="548"/>
      <c r="X69" s="557"/>
      <c r="Y69" s="547">
        <v>0</v>
      </c>
      <c r="Z69" s="548"/>
      <c r="AA69" s="548"/>
      <c r="AB69" s="557"/>
      <c r="AC69" s="547">
        <v>25102976</v>
      </c>
      <c r="AD69" s="548"/>
      <c r="AE69" s="548"/>
      <c r="AF69" s="557"/>
      <c r="AG69" s="547">
        <v>17385408.420000002</v>
      </c>
      <c r="AH69" s="548"/>
      <c r="AI69" s="548"/>
      <c r="AJ69" s="549"/>
      <c r="AK69" s="213"/>
      <c r="AL69" s="212" t="s">
        <v>915</v>
      </c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</row>
    <row r="70" spans="2:50" s="68" customFormat="1" ht="31.2">
      <c r="B70" s="232" t="s">
        <v>919</v>
      </c>
      <c r="C70" s="214" t="s">
        <v>23</v>
      </c>
      <c r="D70" s="554" t="s">
        <v>917</v>
      </c>
      <c r="E70" s="555"/>
      <c r="F70" s="555"/>
      <c r="G70" s="555"/>
      <c r="H70" s="555"/>
      <c r="I70" s="555"/>
      <c r="J70" s="555"/>
      <c r="K70" s="555"/>
      <c r="L70" s="556"/>
      <c r="M70" s="547">
        <v>36434677.18</v>
      </c>
      <c r="N70" s="548"/>
      <c r="O70" s="548"/>
      <c r="P70" s="557"/>
      <c r="Q70" s="547">
        <v>22518776</v>
      </c>
      <c r="R70" s="548"/>
      <c r="S70" s="548"/>
      <c r="T70" s="557"/>
      <c r="U70" s="547">
        <v>0</v>
      </c>
      <c r="V70" s="548"/>
      <c r="W70" s="548"/>
      <c r="X70" s="557"/>
      <c r="Y70" s="547">
        <v>0</v>
      </c>
      <c r="Z70" s="548"/>
      <c r="AA70" s="548"/>
      <c r="AB70" s="557"/>
      <c r="AC70" s="547">
        <v>22518776</v>
      </c>
      <c r="AD70" s="548"/>
      <c r="AE70" s="548"/>
      <c r="AF70" s="557"/>
      <c r="AG70" s="547">
        <v>13915901.18</v>
      </c>
      <c r="AH70" s="548"/>
      <c r="AI70" s="548"/>
      <c r="AJ70" s="549"/>
      <c r="AK70" s="213"/>
      <c r="AL70" s="212" t="s">
        <v>918</v>
      </c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</row>
    <row r="71" spans="2:50" s="68" customFormat="1" ht="133.19999999999999">
      <c r="B71" s="232" t="s">
        <v>920</v>
      </c>
      <c r="C71" s="214" t="s">
        <v>23</v>
      </c>
      <c r="D71" s="554" t="s">
        <v>921</v>
      </c>
      <c r="E71" s="555"/>
      <c r="F71" s="555"/>
      <c r="G71" s="555"/>
      <c r="H71" s="555"/>
      <c r="I71" s="555"/>
      <c r="J71" s="555"/>
      <c r="K71" s="555"/>
      <c r="L71" s="556"/>
      <c r="M71" s="547">
        <v>27345659.940000001</v>
      </c>
      <c r="N71" s="548"/>
      <c r="O71" s="548"/>
      <c r="P71" s="557"/>
      <c r="Q71" s="547">
        <v>16730381.52</v>
      </c>
      <c r="R71" s="548"/>
      <c r="S71" s="548"/>
      <c r="T71" s="557"/>
      <c r="U71" s="547">
        <v>0</v>
      </c>
      <c r="V71" s="548"/>
      <c r="W71" s="548"/>
      <c r="X71" s="557"/>
      <c r="Y71" s="547">
        <v>0</v>
      </c>
      <c r="Z71" s="548"/>
      <c r="AA71" s="548"/>
      <c r="AB71" s="557"/>
      <c r="AC71" s="547">
        <v>16730381.52</v>
      </c>
      <c r="AD71" s="548"/>
      <c r="AE71" s="548"/>
      <c r="AF71" s="557"/>
      <c r="AG71" s="547">
        <v>10615278.42</v>
      </c>
      <c r="AH71" s="548"/>
      <c r="AI71" s="548"/>
      <c r="AJ71" s="549"/>
      <c r="AK71" s="213"/>
      <c r="AL71" s="212" t="s">
        <v>922</v>
      </c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</row>
    <row r="72" spans="2:50" s="68" customFormat="1" ht="123">
      <c r="B72" s="210" t="s">
        <v>245</v>
      </c>
      <c r="C72" s="92" t="s">
        <v>23</v>
      </c>
      <c r="D72" s="544" t="s">
        <v>406</v>
      </c>
      <c r="E72" s="450"/>
      <c r="F72" s="450"/>
      <c r="G72" s="450"/>
      <c r="H72" s="450"/>
      <c r="I72" s="450"/>
      <c r="J72" s="450"/>
      <c r="K72" s="450"/>
      <c r="L72" s="545"/>
      <c r="M72" s="351">
        <v>27345659.940000001</v>
      </c>
      <c r="N72" s="352"/>
      <c r="O72" s="352"/>
      <c r="P72" s="353"/>
      <c r="Q72" s="351">
        <v>16730381.52</v>
      </c>
      <c r="R72" s="352"/>
      <c r="S72" s="352"/>
      <c r="T72" s="353"/>
      <c r="U72" s="351">
        <v>0</v>
      </c>
      <c r="V72" s="352"/>
      <c r="W72" s="352"/>
      <c r="X72" s="353"/>
      <c r="Y72" s="550">
        <v>0</v>
      </c>
      <c r="Z72" s="550"/>
      <c r="AA72" s="550"/>
      <c r="AB72" s="550"/>
      <c r="AC72" s="551">
        <f>Q72+U72+Y72</f>
        <v>16730381.52</v>
      </c>
      <c r="AD72" s="552"/>
      <c r="AE72" s="552"/>
      <c r="AF72" s="553"/>
      <c r="AG72" s="311">
        <v>10615278.42</v>
      </c>
      <c r="AH72" s="311"/>
      <c r="AI72" s="311"/>
      <c r="AJ72" s="312"/>
      <c r="AK72" s="34"/>
      <c r="AL72" s="278" t="s">
        <v>406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2:50" s="68" customFormat="1" ht="112.8">
      <c r="B73" s="232" t="s">
        <v>925</v>
      </c>
      <c r="C73" s="214" t="s">
        <v>23</v>
      </c>
      <c r="D73" s="554" t="s">
        <v>923</v>
      </c>
      <c r="E73" s="555"/>
      <c r="F73" s="555"/>
      <c r="G73" s="555"/>
      <c r="H73" s="555"/>
      <c r="I73" s="555"/>
      <c r="J73" s="555"/>
      <c r="K73" s="555"/>
      <c r="L73" s="556"/>
      <c r="M73" s="547">
        <v>845742.06</v>
      </c>
      <c r="N73" s="548"/>
      <c r="O73" s="548"/>
      <c r="P73" s="557"/>
      <c r="Q73" s="547">
        <v>517434.48</v>
      </c>
      <c r="R73" s="548"/>
      <c r="S73" s="548"/>
      <c r="T73" s="557"/>
      <c r="U73" s="547">
        <v>0</v>
      </c>
      <c r="V73" s="548"/>
      <c r="W73" s="548"/>
      <c r="X73" s="557"/>
      <c r="Y73" s="547">
        <v>0</v>
      </c>
      <c r="Z73" s="548"/>
      <c r="AA73" s="548"/>
      <c r="AB73" s="557"/>
      <c r="AC73" s="547">
        <v>517434.48</v>
      </c>
      <c r="AD73" s="548"/>
      <c r="AE73" s="548"/>
      <c r="AF73" s="557"/>
      <c r="AG73" s="547">
        <v>328307.58</v>
      </c>
      <c r="AH73" s="548"/>
      <c r="AI73" s="548"/>
      <c r="AJ73" s="549"/>
      <c r="AK73" s="213"/>
      <c r="AL73" s="212" t="s">
        <v>924</v>
      </c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</row>
    <row r="74" spans="2:50" s="68" customFormat="1" ht="102.6">
      <c r="B74" s="210" t="s">
        <v>247</v>
      </c>
      <c r="C74" s="92" t="s">
        <v>23</v>
      </c>
      <c r="D74" s="544" t="s">
        <v>407</v>
      </c>
      <c r="E74" s="450"/>
      <c r="F74" s="450"/>
      <c r="G74" s="450"/>
      <c r="H74" s="450"/>
      <c r="I74" s="450"/>
      <c r="J74" s="450"/>
      <c r="K74" s="450"/>
      <c r="L74" s="545"/>
      <c r="M74" s="351">
        <v>845742.06</v>
      </c>
      <c r="N74" s="352"/>
      <c r="O74" s="352"/>
      <c r="P74" s="353"/>
      <c r="Q74" s="351">
        <v>517434.48</v>
      </c>
      <c r="R74" s="352"/>
      <c r="S74" s="352"/>
      <c r="T74" s="353"/>
      <c r="U74" s="351">
        <v>0</v>
      </c>
      <c r="V74" s="352"/>
      <c r="W74" s="352"/>
      <c r="X74" s="353"/>
      <c r="Y74" s="550">
        <v>0</v>
      </c>
      <c r="Z74" s="550"/>
      <c r="AA74" s="550"/>
      <c r="AB74" s="550"/>
      <c r="AC74" s="551">
        <f>Q74+U74+Y74</f>
        <v>517434.48</v>
      </c>
      <c r="AD74" s="552"/>
      <c r="AE74" s="552"/>
      <c r="AF74" s="553"/>
      <c r="AG74" s="311">
        <v>328307.58</v>
      </c>
      <c r="AH74" s="311"/>
      <c r="AI74" s="311"/>
      <c r="AJ74" s="312"/>
      <c r="AK74" s="34"/>
      <c r="AL74" s="278" t="s">
        <v>407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2:50" s="68" customFormat="1">
      <c r="B75" s="232" t="s">
        <v>928</v>
      </c>
      <c r="C75" s="214" t="s">
        <v>23</v>
      </c>
      <c r="D75" s="554" t="s">
        <v>926</v>
      </c>
      <c r="E75" s="555"/>
      <c r="F75" s="555"/>
      <c r="G75" s="555"/>
      <c r="H75" s="555"/>
      <c r="I75" s="555"/>
      <c r="J75" s="555"/>
      <c r="K75" s="555"/>
      <c r="L75" s="556"/>
      <c r="M75" s="547">
        <v>8243275.1799999997</v>
      </c>
      <c r="N75" s="548"/>
      <c r="O75" s="548"/>
      <c r="P75" s="557"/>
      <c r="Q75" s="547">
        <v>5270960</v>
      </c>
      <c r="R75" s="548"/>
      <c r="S75" s="548"/>
      <c r="T75" s="557"/>
      <c r="U75" s="547">
        <v>0</v>
      </c>
      <c r="V75" s="548"/>
      <c r="W75" s="548"/>
      <c r="X75" s="557"/>
      <c r="Y75" s="547">
        <v>0</v>
      </c>
      <c r="Z75" s="548"/>
      <c r="AA75" s="548"/>
      <c r="AB75" s="557"/>
      <c r="AC75" s="547">
        <v>5270960</v>
      </c>
      <c r="AD75" s="548"/>
      <c r="AE75" s="548"/>
      <c r="AF75" s="557"/>
      <c r="AG75" s="547">
        <v>2972315.18</v>
      </c>
      <c r="AH75" s="548"/>
      <c r="AI75" s="548"/>
      <c r="AJ75" s="549"/>
      <c r="AK75" s="213"/>
      <c r="AL75" s="212" t="s">
        <v>927</v>
      </c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</row>
    <row r="76" spans="2:50" s="68" customFormat="1" ht="21">
      <c r="B76" s="210" t="s">
        <v>249</v>
      </c>
      <c r="C76" s="92" t="s">
        <v>23</v>
      </c>
      <c r="D76" s="544" t="s">
        <v>408</v>
      </c>
      <c r="E76" s="450"/>
      <c r="F76" s="450"/>
      <c r="G76" s="450"/>
      <c r="H76" s="450"/>
      <c r="I76" s="450"/>
      <c r="J76" s="450"/>
      <c r="K76" s="450"/>
      <c r="L76" s="545"/>
      <c r="M76" s="351">
        <v>8243275.1799999997</v>
      </c>
      <c r="N76" s="352"/>
      <c r="O76" s="352"/>
      <c r="P76" s="353"/>
      <c r="Q76" s="351">
        <v>5270960</v>
      </c>
      <c r="R76" s="352"/>
      <c r="S76" s="352"/>
      <c r="T76" s="353"/>
      <c r="U76" s="351">
        <v>0</v>
      </c>
      <c r="V76" s="352"/>
      <c r="W76" s="352"/>
      <c r="X76" s="353"/>
      <c r="Y76" s="550">
        <v>0</v>
      </c>
      <c r="Z76" s="550"/>
      <c r="AA76" s="550"/>
      <c r="AB76" s="550"/>
      <c r="AC76" s="551">
        <f>Q76+U76+Y76</f>
        <v>5270960</v>
      </c>
      <c r="AD76" s="552"/>
      <c r="AE76" s="552"/>
      <c r="AF76" s="553"/>
      <c r="AG76" s="311">
        <v>2972315.18</v>
      </c>
      <c r="AH76" s="311"/>
      <c r="AI76" s="311"/>
      <c r="AJ76" s="312"/>
      <c r="AK76" s="34"/>
      <c r="AL76" s="278" t="s">
        <v>408</v>
      </c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2:50" s="68" customFormat="1" ht="21">
      <c r="B77" s="232" t="s">
        <v>931</v>
      </c>
      <c r="C77" s="214" t="s">
        <v>23</v>
      </c>
      <c r="D77" s="554" t="s">
        <v>929</v>
      </c>
      <c r="E77" s="555"/>
      <c r="F77" s="555"/>
      <c r="G77" s="555"/>
      <c r="H77" s="555"/>
      <c r="I77" s="555"/>
      <c r="J77" s="555"/>
      <c r="K77" s="555"/>
      <c r="L77" s="556"/>
      <c r="M77" s="547">
        <v>437100</v>
      </c>
      <c r="N77" s="548"/>
      <c r="O77" s="548"/>
      <c r="P77" s="557"/>
      <c r="Q77" s="547">
        <v>339300</v>
      </c>
      <c r="R77" s="548"/>
      <c r="S77" s="548"/>
      <c r="T77" s="557"/>
      <c r="U77" s="547">
        <v>0</v>
      </c>
      <c r="V77" s="548"/>
      <c r="W77" s="548"/>
      <c r="X77" s="557"/>
      <c r="Y77" s="547">
        <v>0</v>
      </c>
      <c r="Z77" s="548"/>
      <c r="AA77" s="548"/>
      <c r="AB77" s="557"/>
      <c r="AC77" s="547">
        <v>339300</v>
      </c>
      <c r="AD77" s="548"/>
      <c r="AE77" s="548"/>
      <c r="AF77" s="557"/>
      <c r="AG77" s="547">
        <v>97800</v>
      </c>
      <c r="AH77" s="548"/>
      <c r="AI77" s="548"/>
      <c r="AJ77" s="549"/>
      <c r="AK77" s="213"/>
      <c r="AL77" s="212" t="s">
        <v>930</v>
      </c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</row>
    <row r="78" spans="2:50" s="68" customFormat="1" ht="61.8">
      <c r="B78" s="232" t="s">
        <v>934</v>
      </c>
      <c r="C78" s="214" t="s">
        <v>23</v>
      </c>
      <c r="D78" s="554" t="s">
        <v>932</v>
      </c>
      <c r="E78" s="555"/>
      <c r="F78" s="555"/>
      <c r="G78" s="555"/>
      <c r="H78" s="555"/>
      <c r="I78" s="555"/>
      <c r="J78" s="555"/>
      <c r="K78" s="555"/>
      <c r="L78" s="556"/>
      <c r="M78" s="547">
        <v>437100</v>
      </c>
      <c r="N78" s="548"/>
      <c r="O78" s="548"/>
      <c r="P78" s="557"/>
      <c r="Q78" s="547">
        <v>339300</v>
      </c>
      <c r="R78" s="548"/>
      <c r="S78" s="548"/>
      <c r="T78" s="557"/>
      <c r="U78" s="547">
        <v>0</v>
      </c>
      <c r="V78" s="548"/>
      <c r="W78" s="548"/>
      <c r="X78" s="557"/>
      <c r="Y78" s="547">
        <v>0</v>
      </c>
      <c r="Z78" s="548"/>
      <c r="AA78" s="548"/>
      <c r="AB78" s="557"/>
      <c r="AC78" s="547">
        <v>339300</v>
      </c>
      <c r="AD78" s="548"/>
      <c r="AE78" s="548"/>
      <c r="AF78" s="557"/>
      <c r="AG78" s="547">
        <v>97800</v>
      </c>
      <c r="AH78" s="548"/>
      <c r="AI78" s="548"/>
      <c r="AJ78" s="549"/>
      <c r="AK78" s="213"/>
      <c r="AL78" s="212" t="s">
        <v>933</v>
      </c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</row>
    <row r="79" spans="2:50" s="68" customFormat="1" ht="61.8">
      <c r="B79" s="210" t="s">
        <v>251</v>
      </c>
      <c r="C79" s="92" t="s">
        <v>23</v>
      </c>
      <c r="D79" s="544" t="s">
        <v>409</v>
      </c>
      <c r="E79" s="450"/>
      <c r="F79" s="450"/>
      <c r="G79" s="450"/>
      <c r="H79" s="450"/>
      <c r="I79" s="450"/>
      <c r="J79" s="450"/>
      <c r="K79" s="450"/>
      <c r="L79" s="545"/>
      <c r="M79" s="351">
        <v>437100</v>
      </c>
      <c r="N79" s="352"/>
      <c r="O79" s="352"/>
      <c r="P79" s="353"/>
      <c r="Q79" s="351">
        <v>339300</v>
      </c>
      <c r="R79" s="352"/>
      <c r="S79" s="352"/>
      <c r="T79" s="353"/>
      <c r="U79" s="351">
        <v>0</v>
      </c>
      <c r="V79" s="352"/>
      <c r="W79" s="352"/>
      <c r="X79" s="353"/>
      <c r="Y79" s="550">
        <v>0</v>
      </c>
      <c r="Z79" s="550"/>
      <c r="AA79" s="550"/>
      <c r="AB79" s="550"/>
      <c r="AC79" s="551">
        <f>Q79+U79+Y79</f>
        <v>339300</v>
      </c>
      <c r="AD79" s="552"/>
      <c r="AE79" s="552"/>
      <c r="AF79" s="553"/>
      <c r="AG79" s="311">
        <v>97800</v>
      </c>
      <c r="AH79" s="311"/>
      <c r="AI79" s="311"/>
      <c r="AJ79" s="312"/>
      <c r="AK79" s="34"/>
      <c r="AL79" s="278" t="s">
        <v>409</v>
      </c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2:50" s="68" customFormat="1" ht="21">
      <c r="B80" s="232" t="s">
        <v>936</v>
      </c>
      <c r="C80" s="214" t="s">
        <v>23</v>
      </c>
      <c r="D80" s="554" t="s">
        <v>937</v>
      </c>
      <c r="E80" s="555"/>
      <c r="F80" s="555"/>
      <c r="G80" s="555"/>
      <c r="H80" s="555"/>
      <c r="I80" s="555"/>
      <c r="J80" s="555"/>
      <c r="K80" s="555"/>
      <c r="L80" s="556"/>
      <c r="M80" s="547">
        <v>5616607.2400000002</v>
      </c>
      <c r="N80" s="548"/>
      <c r="O80" s="548"/>
      <c r="P80" s="557"/>
      <c r="Q80" s="547">
        <v>2244900</v>
      </c>
      <c r="R80" s="548"/>
      <c r="S80" s="548"/>
      <c r="T80" s="557"/>
      <c r="U80" s="547">
        <v>0</v>
      </c>
      <c r="V80" s="548"/>
      <c r="W80" s="548"/>
      <c r="X80" s="557"/>
      <c r="Y80" s="547">
        <v>0</v>
      </c>
      <c r="Z80" s="548"/>
      <c r="AA80" s="548"/>
      <c r="AB80" s="557"/>
      <c r="AC80" s="547">
        <v>2244900</v>
      </c>
      <c r="AD80" s="548"/>
      <c r="AE80" s="548"/>
      <c r="AF80" s="557"/>
      <c r="AG80" s="547">
        <v>3371707.24</v>
      </c>
      <c r="AH80" s="548"/>
      <c r="AI80" s="548"/>
      <c r="AJ80" s="549"/>
      <c r="AK80" s="213"/>
      <c r="AL80" s="212" t="s">
        <v>935</v>
      </c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</row>
    <row r="81" spans="2:50" s="68" customFormat="1" ht="31.2">
      <c r="B81" s="232" t="s">
        <v>939</v>
      </c>
      <c r="C81" s="214" t="s">
        <v>23</v>
      </c>
      <c r="D81" s="554" t="s">
        <v>938</v>
      </c>
      <c r="E81" s="555"/>
      <c r="F81" s="555"/>
      <c r="G81" s="555"/>
      <c r="H81" s="555"/>
      <c r="I81" s="555"/>
      <c r="J81" s="555"/>
      <c r="K81" s="555"/>
      <c r="L81" s="556"/>
      <c r="M81" s="547">
        <v>5616607.2400000002</v>
      </c>
      <c r="N81" s="548"/>
      <c r="O81" s="548"/>
      <c r="P81" s="557"/>
      <c r="Q81" s="547">
        <v>2244900</v>
      </c>
      <c r="R81" s="548"/>
      <c r="S81" s="548"/>
      <c r="T81" s="557"/>
      <c r="U81" s="547">
        <v>0</v>
      </c>
      <c r="V81" s="548"/>
      <c r="W81" s="548"/>
      <c r="X81" s="557"/>
      <c r="Y81" s="547">
        <v>0</v>
      </c>
      <c r="Z81" s="548"/>
      <c r="AA81" s="548"/>
      <c r="AB81" s="557"/>
      <c r="AC81" s="547">
        <v>2244900</v>
      </c>
      <c r="AD81" s="548"/>
      <c r="AE81" s="548"/>
      <c r="AF81" s="557"/>
      <c r="AG81" s="547">
        <v>3371707.24</v>
      </c>
      <c r="AH81" s="548"/>
      <c r="AI81" s="548"/>
      <c r="AJ81" s="549"/>
      <c r="AK81" s="213"/>
      <c r="AL81" s="212" t="s">
        <v>940</v>
      </c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</row>
    <row r="82" spans="2:50" s="68" customFormat="1" ht="31.2">
      <c r="B82" s="210" t="s">
        <v>253</v>
      </c>
      <c r="C82" s="92" t="s">
        <v>23</v>
      </c>
      <c r="D82" s="544" t="s">
        <v>410</v>
      </c>
      <c r="E82" s="450"/>
      <c r="F82" s="450"/>
      <c r="G82" s="450"/>
      <c r="H82" s="450"/>
      <c r="I82" s="450"/>
      <c r="J82" s="450"/>
      <c r="K82" s="450"/>
      <c r="L82" s="545"/>
      <c r="M82" s="351">
        <v>5616607.2400000002</v>
      </c>
      <c r="N82" s="352"/>
      <c r="O82" s="352"/>
      <c r="P82" s="353"/>
      <c r="Q82" s="351">
        <v>2244900</v>
      </c>
      <c r="R82" s="352"/>
      <c r="S82" s="352"/>
      <c r="T82" s="353"/>
      <c r="U82" s="351">
        <v>0</v>
      </c>
      <c r="V82" s="352"/>
      <c r="W82" s="352"/>
      <c r="X82" s="353"/>
      <c r="Y82" s="550">
        <v>0</v>
      </c>
      <c r="Z82" s="550"/>
      <c r="AA82" s="550"/>
      <c r="AB82" s="550"/>
      <c r="AC82" s="551">
        <f>Q82+U82+Y82</f>
        <v>2244900</v>
      </c>
      <c r="AD82" s="552"/>
      <c r="AE82" s="552"/>
      <c r="AF82" s="553"/>
      <c r="AG82" s="311">
        <v>3371707.24</v>
      </c>
      <c r="AH82" s="311"/>
      <c r="AI82" s="311"/>
      <c r="AJ82" s="312"/>
      <c r="AK82" s="34"/>
      <c r="AL82" s="278" t="s">
        <v>410</v>
      </c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2:50" s="68" customFormat="1" ht="82.2">
      <c r="B83" s="232" t="s">
        <v>941</v>
      </c>
      <c r="C83" s="214" t="s">
        <v>23</v>
      </c>
      <c r="D83" s="554" t="s">
        <v>942</v>
      </c>
      <c r="E83" s="555"/>
      <c r="F83" s="555"/>
      <c r="G83" s="555"/>
      <c r="H83" s="555"/>
      <c r="I83" s="555"/>
      <c r="J83" s="555"/>
      <c r="K83" s="555"/>
      <c r="L83" s="556"/>
      <c r="M83" s="547">
        <v>0</v>
      </c>
      <c r="N83" s="548"/>
      <c r="O83" s="548"/>
      <c r="P83" s="557"/>
      <c r="Q83" s="547">
        <v>58693.64</v>
      </c>
      <c r="R83" s="548"/>
      <c r="S83" s="548"/>
      <c r="T83" s="557"/>
      <c r="U83" s="547">
        <v>0</v>
      </c>
      <c r="V83" s="548"/>
      <c r="W83" s="548"/>
      <c r="X83" s="557"/>
      <c r="Y83" s="547">
        <v>0</v>
      </c>
      <c r="Z83" s="548"/>
      <c r="AA83" s="548"/>
      <c r="AB83" s="557"/>
      <c r="AC83" s="547">
        <v>58693.64</v>
      </c>
      <c r="AD83" s="548"/>
      <c r="AE83" s="548"/>
      <c r="AF83" s="557"/>
      <c r="AG83" s="547">
        <v>0</v>
      </c>
      <c r="AH83" s="548"/>
      <c r="AI83" s="548"/>
      <c r="AJ83" s="549"/>
      <c r="AK83" s="213"/>
      <c r="AL83" s="212" t="s">
        <v>943</v>
      </c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</row>
    <row r="84" spans="2:50" s="68" customFormat="1" ht="102.6">
      <c r="B84" s="232" t="s">
        <v>945</v>
      </c>
      <c r="C84" s="214" t="s">
        <v>23</v>
      </c>
      <c r="D84" s="554" t="s">
        <v>946</v>
      </c>
      <c r="E84" s="555"/>
      <c r="F84" s="555"/>
      <c r="G84" s="555"/>
      <c r="H84" s="555"/>
      <c r="I84" s="555"/>
      <c r="J84" s="555"/>
      <c r="K84" s="555"/>
      <c r="L84" s="556"/>
      <c r="M84" s="547">
        <v>0</v>
      </c>
      <c r="N84" s="548"/>
      <c r="O84" s="548"/>
      <c r="P84" s="557"/>
      <c r="Q84" s="547">
        <v>58693.64</v>
      </c>
      <c r="R84" s="548"/>
      <c r="S84" s="548"/>
      <c r="T84" s="557"/>
      <c r="U84" s="547">
        <v>0</v>
      </c>
      <c r="V84" s="548"/>
      <c r="W84" s="548"/>
      <c r="X84" s="557"/>
      <c r="Y84" s="547">
        <v>0</v>
      </c>
      <c r="Z84" s="548"/>
      <c r="AA84" s="548"/>
      <c r="AB84" s="557"/>
      <c r="AC84" s="547">
        <v>58693.64</v>
      </c>
      <c r="AD84" s="548"/>
      <c r="AE84" s="548"/>
      <c r="AF84" s="557"/>
      <c r="AG84" s="547">
        <v>0</v>
      </c>
      <c r="AH84" s="548"/>
      <c r="AI84" s="548"/>
      <c r="AJ84" s="549"/>
      <c r="AK84" s="213"/>
      <c r="AL84" s="212" t="s">
        <v>944</v>
      </c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</row>
    <row r="85" spans="2:50" s="68" customFormat="1" ht="102.6">
      <c r="B85" s="232" t="s">
        <v>948</v>
      </c>
      <c r="C85" s="214" t="s">
        <v>23</v>
      </c>
      <c r="D85" s="554" t="s">
        <v>947</v>
      </c>
      <c r="E85" s="555"/>
      <c r="F85" s="555"/>
      <c r="G85" s="555"/>
      <c r="H85" s="555"/>
      <c r="I85" s="555"/>
      <c r="J85" s="555"/>
      <c r="K85" s="555"/>
      <c r="L85" s="556"/>
      <c r="M85" s="547">
        <v>0</v>
      </c>
      <c r="N85" s="548"/>
      <c r="O85" s="548"/>
      <c r="P85" s="557"/>
      <c r="Q85" s="547">
        <v>58693.64</v>
      </c>
      <c r="R85" s="548"/>
      <c r="S85" s="548"/>
      <c r="T85" s="557"/>
      <c r="U85" s="547">
        <v>0</v>
      </c>
      <c r="V85" s="548"/>
      <c r="W85" s="548"/>
      <c r="X85" s="557"/>
      <c r="Y85" s="547">
        <v>0</v>
      </c>
      <c r="Z85" s="548"/>
      <c r="AA85" s="548"/>
      <c r="AB85" s="557"/>
      <c r="AC85" s="547">
        <v>58693.64</v>
      </c>
      <c r="AD85" s="548"/>
      <c r="AE85" s="548"/>
      <c r="AF85" s="557"/>
      <c r="AG85" s="547">
        <v>0</v>
      </c>
      <c r="AH85" s="548"/>
      <c r="AI85" s="548"/>
      <c r="AJ85" s="549"/>
      <c r="AK85" s="213"/>
      <c r="AL85" s="212" t="s">
        <v>949</v>
      </c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</row>
    <row r="86" spans="2:50" s="68" customFormat="1" ht="72">
      <c r="B86" s="210" t="s">
        <v>255</v>
      </c>
      <c r="C86" s="92" t="s">
        <v>23</v>
      </c>
      <c r="D86" s="544" t="s">
        <v>411</v>
      </c>
      <c r="E86" s="450"/>
      <c r="F86" s="450"/>
      <c r="G86" s="450"/>
      <c r="H86" s="450"/>
      <c r="I86" s="450"/>
      <c r="J86" s="450"/>
      <c r="K86" s="450"/>
      <c r="L86" s="545"/>
      <c r="M86" s="351">
        <v>0</v>
      </c>
      <c r="N86" s="352"/>
      <c r="O86" s="352"/>
      <c r="P86" s="353"/>
      <c r="Q86" s="351">
        <v>58693.64</v>
      </c>
      <c r="R86" s="352"/>
      <c r="S86" s="352"/>
      <c r="T86" s="353"/>
      <c r="U86" s="351">
        <v>0</v>
      </c>
      <c r="V86" s="352"/>
      <c r="W86" s="352"/>
      <c r="X86" s="353"/>
      <c r="Y86" s="550">
        <v>0</v>
      </c>
      <c r="Z86" s="550"/>
      <c r="AA86" s="550"/>
      <c r="AB86" s="550"/>
      <c r="AC86" s="551">
        <f>Q86+U86+Y86</f>
        <v>58693.64</v>
      </c>
      <c r="AD86" s="552"/>
      <c r="AE86" s="552"/>
      <c r="AF86" s="553"/>
      <c r="AG86" s="311">
        <v>0</v>
      </c>
      <c r="AH86" s="311"/>
      <c r="AI86" s="311"/>
      <c r="AJ86" s="312"/>
      <c r="AK86" s="34"/>
      <c r="AL86" s="278" t="s">
        <v>411</v>
      </c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 hidden="1">
      <c r="B87" s="31"/>
      <c r="C87" s="165"/>
      <c r="D87" s="165"/>
      <c r="E87" s="646"/>
      <c r="F87" s="646"/>
      <c r="G87" s="646"/>
      <c r="H87" s="646"/>
      <c r="I87" s="646"/>
      <c r="J87" s="646"/>
      <c r="K87" s="646"/>
      <c r="L87" s="284"/>
      <c r="M87" s="636"/>
      <c r="N87" s="636"/>
      <c r="O87" s="636"/>
      <c r="P87" s="636"/>
      <c r="Q87" s="636"/>
      <c r="R87" s="636"/>
      <c r="S87" s="636"/>
      <c r="T87" s="636"/>
      <c r="U87" s="636"/>
      <c r="V87" s="636"/>
      <c r="W87" s="636"/>
      <c r="X87" s="636"/>
      <c r="Y87" s="635"/>
      <c r="Z87" s="635"/>
      <c r="AA87" s="635"/>
      <c r="AB87" s="635"/>
      <c r="AC87" s="636"/>
      <c r="AD87" s="636"/>
      <c r="AE87" s="636"/>
      <c r="AF87" s="636"/>
      <c r="AG87" s="636"/>
      <c r="AH87" s="636"/>
      <c r="AI87" s="636"/>
      <c r="AJ87" s="636"/>
      <c r="AK87" s="230"/>
      <c r="AL87" s="216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2:50" ht="1.5" customHeight="1" thickBot="1">
      <c r="B88" s="31"/>
      <c r="C88" s="229"/>
      <c r="D88" s="229"/>
      <c r="E88" s="228"/>
      <c r="F88" s="228"/>
      <c r="G88" s="228"/>
      <c r="H88" s="228"/>
      <c r="I88" s="228"/>
      <c r="J88" s="228"/>
      <c r="K88" s="228"/>
      <c r="L88" s="228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27"/>
      <c r="Z88" s="227"/>
      <c r="AA88" s="227"/>
      <c r="AB88" s="227"/>
      <c r="AC88" s="271"/>
      <c r="AD88" s="271"/>
      <c r="AE88" s="271"/>
      <c r="AF88" s="271"/>
      <c r="AG88" s="271"/>
      <c r="AH88" s="271"/>
      <c r="AI88" s="271"/>
      <c r="AJ88" s="271"/>
      <c r="AK88" s="276"/>
      <c r="AL88" s="216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2:50">
      <c r="B89" s="31"/>
      <c r="C89" s="165"/>
      <c r="D89" s="165"/>
      <c r="E89" s="284"/>
      <c r="F89" s="284"/>
      <c r="G89" s="284"/>
      <c r="H89" s="284"/>
      <c r="I89" s="284"/>
      <c r="J89" s="284"/>
      <c r="K89" s="284"/>
      <c r="L89" s="284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34"/>
      <c r="Z89" s="34"/>
      <c r="AA89" s="34"/>
      <c r="AB89" s="34"/>
      <c r="AC89" s="273"/>
      <c r="AD89" s="273"/>
      <c r="AE89" s="273"/>
      <c r="AF89" s="273"/>
      <c r="AG89" s="273"/>
      <c r="AH89" s="273"/>
      <c r="AI89" s="273"/>
      <c r="AJ89" s="273"/>
      <c r="AK89" s="276"/>
      <c r="AL89" s="216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2:50">
      <c r="B90" s="31"/>
      <c r="C90" s="165"/>
      <c r="D90" s="165"/>
      <c r="E90" s="284"/>
      <c r="F90" s="284"/>
      <c r="G90" s="284"/>
      <c r="H90" s="284"/>
      <c r="I90" s="284"/>
      <c r="J90" s="284"/>
      <c r="K90" s="284"/>
      <c r="L90" s="284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34"/>
      <c r="Z90" s="34"/>
      <c r="AA90" s="34"/>
      <c r="AB90" s="34"/>
      <c r="AC90" s="273"/>
      <c r="AD90" s="273"/>
      <c r="AE90" s="273"/>
      <c r="AF90" s="273"/>
      <c r="AG90" s="273"/>
      <c r="AH90" s="273"/>
      <c r="AI90" s="273"/>
      <c r="AJ90" s="273"/>
      <c r="AK90" s="276"/>
      <c r="AL90" s="275" t="e">
        <f>#REF!</f>
        <v>#REF!</v>
      </c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2:50" ht="13.8">
      <c r="B91" s="435" t="s">
        <v>59</v>
      </c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62" t="s">
        <v>73</v>
      </c>
      <c r="AH91" s="462"/>
      <c r="AI91" s="462"/>
      <c r="AJ91" s="462"/>
      <c r="AK91" s="274"/>
      <c r="AL91" s="216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>
      <c r="B92" s="22"/>
      <c r="C92" s="22"/>
      <c r="D92" s="22"/>
      <c r="E92" s="22"/>
      <c r="F92" s="22"/>
      <c r="G92" s="22"/>
      <c r="H92" s="22"/>
      <c r="I92" s="22"/>
      <c r="J92" s="22"/>
      <c r="K92" s="23"/>
      <c r="L92" s="23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35"/>
      <c r="Z92" s="24"/>
      <c r="AA92" s="24"/>
      <c r="AB92" s="24"/>
      <c r="AC92" s="24"/>
      <c r="AD92" s="24"/>
      <c r="AE92" s="25"/>
      <c r="AF92" s="25"/>
      <c r="AH92" s="36"/>
      <c r="AI92" s="36"/>
      <c r="AJ92" s="36"/>
      <c r="AK92" s="274"/>
      <c r="AL92" s="216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2:50" ht="12.75" customHeight="1">
      <c r="B93" s="107"/>
      <c r="C93" s="108"/>
      <c r="D93" s="542" t="s">
        <v>87</v>
      </c>
      <c r="E93" s="542"/>
      <c r="F93" s="542"/>
      <c r="G93" s="542"/>
      <c r="H93" s="542"/>
      <c r="I93" s="542"/>
      <c r="J93" s="542"/>
      <c r="K93" s="542"/>
      <c r="L93" s="542"/>
      <c r="M93" s="396" t="s">
        <v>65</v>
      </c>
      <c r="N93" s="396"/>
      <c r="O93" s="396"/>
      <c r="P93" s="396" t="s">
        <v>66</v>
      </c>
      <c r="Q93" s="396"/>
      <c r="R93" s="396"/>
      <c r="S93" s="657" t="s">
        <v>11</v>
      </c>
      <c r="T93" s="657"/>
      <c r="U93" s="657"/>
      <c r="V93" s="657"/>
      <c r="W93" s="657"/>
      <c r="X93" s="657"/>
      <c r="Y93" s="657"/>
      <c r="Z93" s="657"/>
      <c r="AA93" s="657"/>
      <c r="AB93" s="657"/>
      <c r="AC93" s="657"/>
      <c r="AD93" s="657"/>
      <c r="AE93" s="396" t="s">
        <v>64</v>
      </c>
      <c r="AF93" s="396"/>
      <c r="AG93" s="396"/>
      <c r="AH93" s="396"/>
      <c r="AI93" s="396"/>
      <c r="AJ93" s="474"/>
      <c r="AK93" s="219"/>
      <c r="AL93" s="216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2:50">
      <c r="B94" s="38"/>
      <c r="C94" s="67" t="s">
        <v>12</v>
      </c>
      <c r="D94" s="542"/>
      <c r="E94" s="542"/>
      <c r="F94" s="542"/>
      <c r="G94" s="542"/>
      <c r="H94" s="542"/>
      <c r="I94" s="542"/>
      <c r="J94" s="542"/>
      <c r="K94" s="542"/>
      <c r="L94" s="542"/>
      <c r="M94" s="396"/>
      <c r="N94" s="396"/>
      <c r="O94" s="396"/>
      <c r="P94" s="396"/>
      <c r="Q94" s="396"/>
      <c r="R94" s="396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396"/>
      <c r="AF94" s="396"/>
      <c r="AG94" s="396"/>
      <c r="AH94" s="396"/>
      <c r="AI94" s="396"/>
      <c r="AJ94" s="474"/>
      <c r="AK94" s="219"/>
      <c r="AL94" s="216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2:50">
      <c r="B95" s="37"/>
      <c r="C95" s="67" t="s">
        <v>14</v>
      </c>
      <c r="D95" s="542"/>
      <c r="E95" s="542"/>
      <c r="F95" s="542"/>
      <c r="G95" s="542"/>
      <c r="H95" s="542"/>
      <c r="I95" s="542"/>
      <c r="J95" s="542"/>
      <c r="K95" s="542"/>
      <c r="L95" s="542"/>
      <c r="M95" s="396"/>
      <c r="N95" s="396"/>
      <c r="O95" s="396"/>
      <c r="P95" s="396"/>
      <c r="Q95" s="396"/>
      <c r="R95" s="396"/>
      <c r="S95" s="396" t="s">
        <v>85</v>
      </c>
      <c r="T95" s="396"/>
      <c r="U95" s="396"/>
      <c r="V95" s="396" t="s">
        <v>67</v>
      </c>
      <c r="W95" s="396"/>
      <c r="X95" s="396"/>
      <c r="Y95" s="528" t="s">
        <v>68</v>
      </c>
      <c r="Z95" s="528"/>
      <c r="AA95" s="528"/>
      <c r="AB95" s="396" t="s">
        <v>15</v>
      </c>
      <c r="AC95" s="396"/>
      <c r="AD95" s="396"/>
      <c r="AE95" s="396" t="s">
        <v>77</v>
      </c>
      <c r="AF95" s="396"/>
      <c r="AG95" s="396"/>
      <c r="AH95" s="396" t="s">
        <v>69</v>
      </c>
      <c r="AI95" s="396"/>
      <c r="AJ95" s="474"/>
      <c r="AK95" s="219"/>
      <c r="AL95" s="216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2:50">
      <c r="B96" s="38" t="s">
        <v>13</v>
      </c>
      <c r="C96" s="67" t="s">
        <v>16</v>
      </c>
      <c r="D96" s="542"/>
      <c r="E96" s="542"/>
      <c r="F96" s="542"/>
      <c r="G96" s="542"/>
      <c r="H96" s="542"/>
      <c r="I96" s="542"/>
      <c r="J96" s="542"/>
      <c r="K96" s="542"/>
      <c r="L96" s="542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528"/>
      <c r="Z96" s="528"/>
      <c r="AA96" s="528"/>
      <c r="AB96" s="396"/>
      <c r="AC96" s="396"/>
      <c r="AD96" s="396"/>
      <c r="AE96" s="396"/>
      <c r="AF96" s="396"/>
      <c r="AG96" s="396"/>
      <c r="AH96" s="396"/>
      <c r="AI96" s="396"/>
      <c r="AJ96" s="474"/>
      <c r="AK96" s="219"/>
      <c r="AL96" s="216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2:50">
      <c r="B97" s="37"/>
      <c r="C97" s="67"/>
      <c r="D97" s="542"/>
      <c r="E97" s="542"/>
      <c r="F97" s="542"/>
      <c r="G97" s="542"/>
      <c r="H97" s="542"/>
      <c r="I97" s="542"/>
      <c r="J97" s="542"/>
      <c r="K97" s="542"/>
      <c r="L97" s="542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528"/>
      <c r="Z97" s="528"/>
      <c r="AA97" s="528"/>
      <c r="AB97" s="396"/>
      <c r="AC97" s="396"/>
      <c r="AD97" s="396"/>
      <c r="AE97" s="396"/>
      <c r="AF97" s="396"/>
      <c r="AG97" s="396"/>
      <c r="AH97" s="396"/>
      <c r="AI97" s="396"/>
      <c r="AJ97" s="474"/>
      <c r="AK97" s="219"/>
      <c r="AL97" s="216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2:50">
      <c r="B98" s="288"/>
      <c r="C98" s="287"/>
      <c r="D98" s="542"/>
      <c r="E98" s="542"/>
      <c r="F98" s="542"/>
      <c r="G98" s="542"/>
      <c r="H98" s="542"/>
      <c r="I98" s="542"/>
      <c r="J98" s="542"/>
      <c r="K98" s="542"/>
      <c r="L98" s="542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528"/>
      <c r="Z98" s="528"/>
      <c r="AA98" s="528"/>
      <c r="AB98" s="396"/>
      <c r="AC98" s="396"/>
      <c r="AD98" s="396"/>
      <c r="AE98" s="396"/>
      <c r="AF98" s="396"/>
      <c r="AG98" s="396"/>
      <c r="AH98" s="396"/>
      <c r="AI98" s="396"/>
      <c r="AJ98" s="474"/>
      <c r="AK98" s="219"/>
      <c r="AL98" s="216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2:50" ht="13.8" thickBot="1">
      <c r="B99" s="103">
        <v>1</v>
      </c>
      <c r="C99" s="267">
        <v>2</v>
      </c>
      <c r="D99" s="345">
        <v>3</v>
      </c>
      <c r="E99" s="345"/>
      <c r="F99" s="345"/>
      <c r="G99" s="345"/>
      <c r="H99" s="345"/>
      <c r="I99" s="345"/>
      <c r="J99" s="345"/>
      <c r="K99" s="345"/>
      <c r="L99" s="345"/>
      <c r="M99" s="380" t="s">
        <v>17</v>
      </c>
      <c r="N99" s="380"/>
      <c r="O99" s="380"/>
      <c r="P99" s="380" t="s">
        <v>18</v>
      </c>
      <c r="Q99" s="380"/>
      <c r="R99" s="380"/>
      <c r="S99" s="380" t="s">
        <v>19</v>
      </c>
      <c r="T99" s="380"/>
      <c r="U99" s="380"/>
      <c r="V99" s="380" t="s">
        <v>20</v>
      </c>
      <c r="W99" s="380"/>
      <c r="X99" s="380"/>
      <c r="Y99" s="381" t="s">
        <v>21</v>
      </c>
      <c r="Z99" s="381"/>
      <c r="AA99" s="381"/>
      <c r="AB99" s="380" t="s">
        <v>22</v>
      </c>
      <c r="AC99" s="380"/>
      <c r="AD99" s="380"/>
      <c r="AE99" s="380" t="s">
        <v>26</v>
      </c>
      <c r="AF99" s="380"/>
      <c r="AG99" s="380"/>
      <c r="AH99" s="380" t="s">
        <v>27</v>
      </c>
      <c r="AI99" s="380"/>
      <c r="AJ99" s="429"/>
      <c r="AK99" s="218"/>
      <c r="AL99" s="216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2:50">
      <c r="B100" s="105" t="s">
        <v>28</v>
      </c>
      <c r="C100" s="90" t="s">
        <v>29</v>
      </c>
      <c r="D100" s="591" t="s">
        <v>24</v>
      </c>
      <c r="E100" s="592"/>
      <c r="F100" s="592"/>
      <c r="G100" s="592"/>
      <c r="H100" s="592"/>
      <c r="I100" s="592"/>
      <c r="J100" s="592"/>
      <c r="K100" s="592"/>
      <c r="L100" s="593"/>
      <c r="M100" s="397">
        <v>111825034.48999999</v>
      </c>
      <c r="N100" s="397"/>
      <c r="O100" s="397"/>
      <c r="P100" s="397">
        <v>111825034.48999999</v>
      </c>
      <c r="Q100" s="397"/>
      <c r="R100" s="397"/>
      <c r="S100" s="397">
        <v>60605746.799999997</v>
      </c>
      <c r="T100" s="397"/>
      <c r="U100" s="397"/>
      <c r="V100" s="397">
        <v>0</v>
      </c>
      <c r="W100" s="397"/>
      <c r="X100" s="397"/>
      <c r="Y100" s="397">
        <v>0</v>
      </c>
      <c r="Z100" s="397"/>
      <c r="AA100" s="397"/>
      <c r="AB100" s="397">
        <v>60605746.799999997</v>
      </c>
      <c r="AC100" s="397"/>
      <c r="AD100" s="397"/>
      <c r="AE100" s="397">
        <v>51219287.689999998</v>
      </c>
      <c r="AF100" s="397"/>
      <c r="AG100" s="397"/>
      <c r="AH100" s="397">
        <v>51219287.689999998</v>
      </c>
      <c r="AI100" s="397"/>
      <c r="AJ100" s="515"/>
      <c r="AK100" s="81"/>
      <c r="AL100" s="216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2:50" s="30" customFormat="1">
      <c r="B101" s="106" t="s">
        <v>25</v>
      </c>
      <c r="C101" s="93"/>
      <c r="D101" s="322"/>
      <c r="E101" s="323"/>
      <c r="F101" s="323"/>
      <c r="G101" s="323"/>
      <c r="H101" s="323"/>
      <c r="I101" s="323"/>
      <c r="J101" s="323"/>
      <c r="K101" s="323"/>
      <c r="L101" s="324"/>
      <c r="M101" s="524"/>
      <c r="N101" s="524"/>
      <c r="O101" s="524"/>
      <c r="P101" s="524"/>
      <c r="Q101" s="524"/>
      <c r="R101" s="524"/>
      <c r="S101" s="524"/>
      <c r="T101" s="524"/>
      <c r="U101" s="524"/>
      <c r="V101" s="524"/>
      <c r="W101" s="524"/>
      <c r="X101" s="524"/>
      <c r="Y101" s="524"/>
      <c r="Z101" s="524"/>
      <c r="AA101" s="524"/>
      <c r="AB101" s="524"/>
      <c r="AC101" s="524"/>
      <c r="AD101" s="524"/>
      <c r="AE101" s="524"/>
      <c r="AF101" s="524"/>
      <c r="AG101" s="524"/>
      <c r="AH101" s="524"/>
      <c r="AI101" s="524"/>
      <c r="AJ101" s="525"/>
      <c r="AK101" s="76" t="s">
        <v>425</v>
      </c>
      <c r="AL101" s="275" t="s">
        <v>424</v>
      </c>
      <c r="AM101" s="11" t="s">
        <v>423</v>
      </c>
      <c r="AN101" s="11" t="s">
        <v>422</v>
      </c>
      <c r="AO101" s="11" t="s">
        <v>421</v>
      </c>
      <c r="AP101" s="11" t="s">
        <v>420</v>
      </c>
      <c r="AQ101" s="11" t="s">
        <v>419</v>
      </c>
      <c r="AR101" s="11" t="s">
        <v>418</v>
      </c>
      <c r="AS101" s="11" t="s">
        <v>417</v>
      </c>
      <c r="AT101" s="11" t="s">
        <v>416</v>
      </c>
      <c r="AU101" s="11" t="s">
        <v>415</v>
      </c>
      <c r="AV101" s="11" t="s">
        <v>414</v>
      </c>
      <c r="AW101" s="11"/>
      <c r="AX101" s="11"/>
    </row>
    <row r="102" spans="2:50" s="68" customFormat="1" ht="21">
      <c r="B102" s="223" t="s">
        <v>111</v>
      </c>
      <c r="C102" s="217" t="s">
        <v>29</v>
      </c>
      <c r="D102" s="558" t="s">
        <v>429</v>
      </c>
      <c r="E102" s="559"/>
      <c r="F102" s="559"/>
      <c r="G102" s="559"/>
      <c r="H102" s="559"/>
      <c r="I102" s="559"/>
      <c r="J102" s="559"/>
      <c r="K102" s="581"/>
      <c r="L102" s="280"/>
      <c r="M102" s="561">
        <v>111825034.48999999</v>
      </c>
      <c r="N102" s="562"/>
      <c r="O102" s="563"/>
      <c r="P102" s="561">
        <v>111825034.48999999</v>
      </c>
      <c r="Q102" s="562"/>
      <c r="R102" s="563"/>
      <c r="S102" s="561">
        <v>60605746.799999997</v>
      </c>
      <c r="T102" s="562"/>
      <c r="U102" s="563"/>
      <c r="V102" s="561">
        <v>0</v>
      </c>
      <c r="W102" s="562"/>
      <c r="X102" s="563"/>
      <c r="Y102" s="561">
        <v>0</v>
      </c>
      <c r="Z102" s="562"/>
      <c r="AA102" s="563"/>
      <c r="AB102" s="561">
        <v>60605746.799999997</v>
      </c>
      <c r="AC102" s="562"/>
      <c r="AD102" s="563"/>
      <c r="AE102" s="561">
        <v>0</v>
      </c>
      <c r="AF102" s="562"/>
      <c r="AG102" s="563"/>
      <c r="AH102" s="561">
        <v>0</v>
      </c>
      <c r="AI102" s="562"/>
      <c r="AJ102" s="564"/>
      <c r="AK102" s="213"/>
      <c r="AL102" s="212" t="s">
        <v>430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 ht="21">
      <c r="B103" s="226" t="s">
        <v>432</v>
      </c>
      <c r="C103" s="225" t="s">
        <v>29</v>
      </c>
      <c r="D103" s="578" t="s">
        <v>433</v>
      </c>
      <c r="E103" s="579"/>
      <c r="F103" s="579"/>
      <c r="G103" s="579"/>
      <c r="H103" s="579"/>
      <c r="I103" s="579"/>
      <c r="J103" s="579"/>
      <c r="K103" s="580"/>
      <c r="L103" s="224"/>
      <c r="M103" s="569">
        <v>10863800</v>
      </c>
      <c r="N103" s="570"/>
      <c r="O103" s="571"/>
      <c r="P103" s="569">
        <v>10863800</v>
      </c>
      <c r="Q103" s="570"/>
      <c r="R103" s="571"/>
      <c r="S103" s="569">
        <v>6430105.5599999996</v>
      </c>
      <c r="T103" s="570"/>
      <c r="U103" s="571"/>
      <c r="V103" s="569">
        <v>0</v>
      </c>
      <c r="W103" s="570"/>
      <c r="X103" s="571"/>
      <c r="Y103" s="569">
        <v>0</v>
      </c>
      <c r="Z103" s="570"/>
      <c r="AA103" s="571"/>
      <c r="AB103" s="569">
        <v>6430105.5599999996</v>
      </c>
      <c r="AC103" s="570"/>
      <c r="AD103" s="571"/>
      <c r="AE103" s="569">
        <v>0</v>
      </c>
      <c r="AF103" s="570"/>
      <c r="AG103" s="571"/>
      <c r="AH103" s="569">
        <v>0</v>
      </c>
      <c r="AI103" s="570"/>
      <c r="AJ103" s="572"/>
      <c r="AK103" s="213"/>
      <c r="AL103" s="212" t="s">
        <v>431</v>
      </c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</row>
    <row r="104" spans="2:50" s="68" customFormat="1" ht="41.4">
      <c r="B104" s="223" t="s">
        <v>435</v>
      </c>
      <c r="C104" s="217" t="s">
        <v>29</v>
      </c>
      <c r="D104" s="558" t="s">
        <v>436</v>
      </c>
      <c r="E104" s="559"/>
      <c r="F104" s="559"/>
      <c r="G104" s="559"/>
      <c r="H104" s="559"/>
      <c r="I104" s="559"/>
      <c r="J104" s="559"/>
      <c r="K104" s="581"/>
      <c r="L104" s="280"/>
      <c r="M104" s="561">
        <v>913700</v>
      </c>
      <c r="N104" s="562"/>
      <c r="O104" s="563"/>
      <c r="P104" s="561">
        <v>913700</v>
      </c>
      <c r="Q104" s="562"/>
      <c r="R104" s="563"/>
      <c r="S104" s="561">
        <v>591289.99</v>
      </c>
      <c r="T104" s="562"/>
      <c r="U104" s="563"/>
      <c r="V104" s="561">
        <v>0</v>
      </c>
      <c r="W104" s="562"/>
      <c r="X104" s="563"/>
      <c r="Y104" s="561">
        <v>0</v>
      </c>
      <c r="Z104" s="562"/>
      <c r="AA104" s="563"/>
      <c r="AB104" s="561">
        <v>591289.99</v>
      </c>
      <c r="AC104" s="562"/>
      <c r="AD104" s="563"/>
      <c r="AE104" s="561">
        <v>0</v>
      </c>
      <c r="AF104" s="562"/>
      <c r="AG104" s="563"/>
      <c r="AH104" s="561">
        <v>0</v>
      </c>
      <c r="AI104" s="562"/>
      <c r="AJ104" s="564"/>
      <c r="AK104" s="213"/>
      <c r="AL104" s="212" t="s">
        <v>434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</row>
    <row r="105" spans="2:50" s="68" customFormat="1">
      <c r="B105" s="223"/>
      <c r="C105" s="217" t="s">
        <v>29</v>
      </c>
      <c r="D105" s="558" t="s">
        <v>438</v>
      </c>
      <c r="E105" s="559"/>
      <c r="F105" s="559"/>
      <c r="G105" s="559"/>
      <c r="H105" s="559"/>
      <c r="I105" s="559"/>
      <c r="J105" s="559"/>
      <c r="K105" s="581"/>
      <c r="L105" s="280"/>
      <c r="M105" s="561">
        <v>866100</v>
      </c>
      <c r="N105" s="562"/>
      <c r="O105" s="563"/>
      <c r="P105" s="561">
        <v>866100</v>
      </c>
      <c r="Q105" s="562"/>
      <c r="R105" s="563"/>
      <c r="S105" s="561">
        <v>569639.99</v>
      </c>
      <c r="T105" s="562"/>
      <c r="U105" s="563"/>
      <c r="V105" s="561">
        <v>0</v>
      </c>
      <c r="W105" s="562"/>
      <c r="X105" s="563"/>
      <c r="Y105" s="561">
        <v>0</v>
      </c>
      <c r="Z105" s="562"/>
      <c r="AA105" s="563"/>
      <c r="AB105" s="561">
        <v>569639.99</v>
      </c>
      <c r="AC105" s="562"/>
      <c r="AD105" s="563"/>
      <c r="AE105" s="561">
        <v>0</v>
      </c>
      <c r="AF105" s="562"/>
      <c r="AG105" s="563"/>
      <c r="AH105" s="561">
        <v>0</v>
      </c>
      <c r="AI105" s="562"/>
      <c r="AJ105" s="564"/>
      <c r="AK105" s="213"/>
      <c r="AL105" s="212" t="s">
        <v>437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 ht="82.2">
      <c r="B106" s="226" t="s">
        <v>440</v>
      </c>
      <c r="C106" s="225" t="s">
        <v>29</v>
      </c>
      <c r="D106" s="578" t="s">
        <v>441</v>
      </c>
      <c r="E106" s="579"/>
      <c r="F106" s="579"/>
      <c r="G106" s="579"/>
      <c r="H106" s="579"/>
      <c r="I106" s="579"/>
      <c r="J106" s="579"/>
      <c r="K106" s="580"/>
      <c r="L106" s="224"/>
      <c r="M106" s="569">
        <v>866100</v>
      </c>
      <c r="N106" s="570"/>
      <c r="O106" s="571"/>
      <c r="P106" s="569">
        <v>866100</v>
      </c>
      <c r="Q106" s="570"/>
      <c r="R106" s="571"/>
      <c r="S106" s="569">
        <v>569639.99</v>
      </c>
      <c r="T106" s="570"/>
      <c r="U106" s="571"/>
      <c r="V106" s="569">
        <v>0</v>
      </c>
      <c r="W106" s="570"/>
      <c r="X106" s="571"/>
      <c r="Y106" s="569">
        <v>0</v>
      </c>
      <c r="Z106" s="570"/>
      <c r="AA106" s="571"/>
      <c r="AB106" s="569">
        <v>569639.99</v>
      </c>
      <c r="AC106" s="570"/>
      <c r="AD106" s="571"/>
      <c r="AE106" s="569">
        <v>0</v>
      </c>
      <c r="AF106" s="570"/>
      <c r="AG106" s="571"/>
      <c r="AH106" s="569">
        <v>0</v>
      </c>
      <c r="AI106" s="570"/>
      <c r="AJ106" s="572"/>
      <c r="AK106" s="213"/>
      <c r="AL106" s="212" t="s">
        <v>439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 ht="31.2">
      <c r="B107" s="226" t="s">
        <v>443</v>
      </c>
      <c r="C107" s="225" t="s">
        <v>29</v>
      </c>
      <c r="D107" s="578" t="s">
        <v>444</v>
      </c>
      <c r="E107" s="579"/>
      <c r="F107" s="579"/>
      <c r="G107" s="579"/>
      <c r="H107" s="579"/>
      <c r="I107" s="579"/>
      <c r="J107" s="579"/>
      <c r="K107" s="580"/>
      <c r="L107" s="224"/>
      <c r="M107" s="569">
        <v>866100</v>
      </c>
      <c r="N107" s="570"/>
      <c r="O107" s="571"/>
      <c r="P107" s="569">
        <v>866100</v>
      </c>
      <c r="Q107" s="570"/>
      <c r="R107" s="571"/>
      <c r="S107" s="569">
        <v>569639.99</v>
      </c>
      <c r="T107" s="570"/>
      <c r="U107" s="571"/>
      <c r="V107" s="569">
        <v>0</v>
      </c>
      <c r="W107" s="570"/>
      <c r="X107" s="571"/>
      <c r="Y107" s="569">
        <v>0</v>
      </c>
      <c r="Z107" s="570"/>
      <c r="AA107" s="571"/>
      <c r="AB107" s="569">
        <v>569639.99</v>
      </c>
      <c r="AC107" s="570"/>
      <c r="AD107" s="571"/>
      <c r="AE107" s="569">
        <v>0</v>
      </c>
      <c r="AF107" s="570"/>
      <c r="AG107" s="571"/>
      <c r="AH107" s="569">
        <v>0</v>
      </c>
      <c r="AI107" s="570"/>
      <c r="AJ107" s="572"/>
      <c r="AK107" s="213"/>
      <c r="AL107" s="212" t="s">
        <v>442</v>
      </c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</row>
    <row r="108" spans="2:50" s="68" customFormat="1" ht="31.2">
      <c r="B108" s="210" t="s">
        <v>118</v>
      </c>
      <c r="C108" s="92" t="s">
        <v>29</v>
      </c>
      <c r="D108" s="573" t="s">
        <v>258</v>
      </c>
      <c r="E108" s="574"/>
      <c r="F108" s="574"/>
      <c r="G108" s="574"/>
      <c r="H108" s="574"/>
      <c r="I108" s="574"/>
      <c r="J108" s="574"/>
      <c r="K108" s="574"/>
      <c r="L108" s="221"/>
      <c r="M108" s="575">
        <v>668000</v>
      </c>
      <c r="N108" s="576"/>
      <c r="O108" s="577"/>
      <c r="P108" s="575">
        <v>668000</v>
      </c>
      <c r="Q108" s="576"/>
      <c r="R108" s="577"/>
      <c r="S108" s="575">
        <v>438867.58</v>
      </c>
      <c r="T108" s="576"/>
      <c r="U108" s="577"/>
      <c r="V108" s="575">
        <v>0</v>
      </c>
      <c r="W108" s="576"/>
      <c r="X108" s="577"/>
      <c r="Y108" s="575">
        <v>0</v>
      </c>
      <c r="Z108" s="576"/>
      <c r="AA108" s="577"/>
      <c r="AB108" s="565">
        <f>S108+V108+Y108</f>
        <v>438867.58</v>
      </c>
      <c r="AC108" s="566"/>
      <c r="AD108" s="567"/>
      <c r="AE108" s="565">
        <v>229132.42</v>
      </c>
      <c r="AF108" s="566"/>
      <c r="AG108" s="567"/>
      <c r="AH108" s="565">
        <v>229132.42</v>
      </c>
      <c r="AI108" s="566"/>
      <c r="AJ108" s="568"/>
      <c r="AK108" s="34"/>
      <c r="AL108" s="278" t="s">
        <v>258</v>
      </c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2:50" s="68" customFormat="1" ht="61.8">
      <c r="B109" s="210" t="s">
        <v>122</v>
      </c>
      <c r="C109" s="92" t="s">
        <v>29</v>
      </c>
      <c r="D109" s="573" t="s">
        <v>259</v>
      </c>
      <c r="E109" s="574"/>
      <c r="F109" s="574"/>
      <c r="G109" s="574"/>
      <c r="H109" s="574"/>
      <c r="I109" s="574"/>
      <c r="J109" s="574"/>
      <c r="K109" s="574"/>
      <c r="L109" s="221"/>
      <c r="M109" s="575">
        <v>198100</v>
      </c>
      <c r="N109" s="576"/>
      <c r="O109" s="577"/>
      <c r="P109" s="575">
        <v>198100</v>
      </c>
      <c r="Q109" s="576"/>
      <c r="R109" s="577"/>
      <c r="S109" s="575">
        <v>130772.41</v>
      </c>
      <c r="T109" s="576"/>
      <c r="U109" s="577"/>
      <c r="V109" s="575">
        <v>0</v>
      </c>
      <c r="W109" s="576"/>
      <c r="X109" s="577"/>
      <c r="Y109" s="575">
        <v>0</v>
      </c>
      <c r="Z109" s="576"/>
      <c r="AA109" s="577"/>
      <c r="AB109" s="565">
        <f>S109+V109+Y109</f>
        <v>130772.41</v>
      </c>
      <c r="AC109" s="566"/>
      <c r="AD109" s="567"/>
      <c r="AE109" s="565">
        <v>67327.59</v>
      </c>
      <c r="AF109" s="566"/>
      <c r="AG109" s="567"/>
      <c r="AH109" s="565">
        <v>67327.59</v>
      </c>
      <c r="AI109" s="566"/>
      <c r="AJ109" s="568"/>
      <c r="AK109" s="34"/>
      <c r="AL109" s="278" t="s">
        <v>259</v>
      </c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2:50" s="68" customFormat="1">
      <c r="B110" s="223"/>
      <c r="C110" s="217" t="s">
        <v>29</v>
      </c>
      <c r="D110" s="558" t="s">
        <v>445</v>
      </c>
      <c r="E110" s="559"/>
      <c r="F110" s="559"/>
      <c r="G110" s="559"/>
      <c r="H110" s="559"/>
      <c r="I110" s="559"/>
      <c r="J110" s="559"/>
      <c r="K110" s="581"/>
      <c r="L110" s="280"/>
      <c r="M110" s="561">
        <v>47600</v>
      </c>
      <c r="N110" s="562"/>
      <c r="O110" s="563"/>
      <c r="P110" s="561">
        <v>47600</v>
      </c>
      <c r="Q110" s="562"/>
      <c r="R110" s="563"/>
      <c r="S110" s="561">
        <v>21650</v>
      </c>
      <c r="T110" s="562"/>
      <c r="U110" s="563"/>
      <c r="V110" s="561">
        <v>0</v>
      </c>
      <c r="W110" s="562"/>
      <c r="X110" s="563"/>
      <c r="Y110" s="561">
        <v>0</v>
      </c>
      <c r="Z110" s="562"/>
      <c r="AA110" s="563"/>
      <c r="AB110" s="561">
        <v>21650</v>
      </c>
      <c r="AC110" s="562"/>
      <c r="AD110" s="563"/>
      <c r="AE110" s="561">
        <v>0</v>
      </c>
      <c r="AF110" s="562"/>
      <c r="AG110" s="563"/>
      <c r="AH110" s="561">
        <v>0</v>
      </c>
      <c r="AI110" s="562"/>
      <c r="AJ110" s="564"/>
      <c r="AK110" s="213"/>
      <c r="AL110" s="212" t="s">
        <v>446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</row>
    <row r="111" spans="2:50" s="68" customFormat="1" ht="82.2">
      <c r="B111" s="226" t="s">
        <v>440</v>
      </c>
      <c r="C111" s="225" t="s">
        <v>29</v>
      </c>
      <c r="D111" s="578" t="s">
        <v>448</v>
      </c>
      <c r="E111" s="579"/>
      <c r="F111" s="579"/>
      <c r="G111" s="579"/>
      <c r="H111" s="579"/>
      <c r="I111" s="579"/>
      <c r="J111" s="579"/>
      <c r="K111" s="580"/>
      <c r="L111" s="224"/>
      <c r="M111" s="569">
        <v>47600</v>
      </c>
      <c r="N111" s="570"/>
      <c r="O111" s="571"/>
      <c r="P111" s="569">
        <v>47600</v>
      </c>
      <c r="Q111" s="570"/>
      <c r="R111" s="571"/>
      <c r="S111" s="569">
        <v>21650</v>
      </c>
      <c r="T111" s="570"/>
      <c r="U111" s="571"/>
      <c r="V111" s="569">
        <v>0</v>
      </c>
      <c r="W111" s="570"/>
      <c r="X111" s="571"/>
      <c r="Y111" s="569">
        <v>0</v>
      </c>
      <c r="Z111" s="570"/>
      <c r="AA111" s="571"/>
      <c r="AB111" s="569">
        <v>21650</v>
      </c>
      <c r="AC111" s="570"/>
      <c r="AD111" s="571"/>
      <c r="AE111" s="569">
        <v>0</v>
      </c>
      <c r="AF111" s="570"/>
      <c r="AG111" s="571"/>
      <c r="AH111" s="569">
        <v>0</v>
      </c>
      <c r="AI111" s="570"/>
      <c r="AJ111" s="572"/>
      <c r="AK111" s="213"/>
      <c r="AL111" s="212" t="s">
        <v>447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 ht="31.2">
      <c r="B112" s="226" t="s">
        <v>443</v>
      </c>
      <c r="C112" s="225" t="s">
        <v>29</v>
      </c>
      <c r="D112" s="578" t="s">
        <v>450</v>
      </c>
      <c r="E112" s="579"/>
      <c r="F112" s="579"/>
      <c r="G112" s="579"/>
      <c r="H112" s="579"/>
      <c r="I112" s="579"/>
      <c r="J112" s="579"/>
      <c r="K112" s="580"/>
      <c r="L112" s="224"/>
      <c r="M112" s="569">
        <v>47600</v>
      </c>
      <c r="N112" s="570"/>
      <c r="O112" s="571"/>
      <c r="P112" s="569">
        <v>47600</v>
      </c>
      <c r="Q112" s="570"/>
      <c r="R112" s="571"/>
      <c r="S112" s="569">
        <v>21650</v>
      </c>
      <c r="T112" s="570"/>
      <c r="U112" s="571"/>
      <c r="V112" s="569">
        <v>0</v>
      </c>
      <c r="W112" s="570"/>
      <c r="X112" s="571"/>
      <c r="Y112" s="569">
        <v>0</v>
      </c>
      <c r="Z112" s="570"/>
      <c r="AA112" s="571"/>
      <c r="AB112" s="569">
        <v>21650</v>
      </c>
      <c r="AC112" s="570"/>
      <c r="AD112" s="571"/>
      <c r="AE112" s="569">
        <v>0</v>
      </c>
      <c r="AF112" s="570"/>
      <c r="AG112" s="571"/>
      <c r="AH112" s="569">
        <v>0</v>
      </c>
      <c r="AI112" s="570"/>
      <c r="AJ112" s="572"/>
      <c r="AK112" s="213"/>
      <c r="AL112" s="212" t="s">
        <v>449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</row>
    <row r="113" spans="2:50" s="68" customFormat="1" ht="31.2">
      <c r="B113" s="210" t="s">
        <v>118</v>
      </c>
      <c r="C113" s="92" t="s">
        <v>29</v>
      </c>
      <c r="D113" s="573" t="s">
        <v>260</v>
      </c>
      <c r="E113" s="574"/>
      <c r="F113" s="574"/>
      <c r="G113" s="574"/>
      <c r="H113" s="574"/>
      <c r="I113" s="574"/>
      <c r="J113" s="574"/>
      <c r="K113" s="574"/>
      <c r="L113" s="221"/>
      <c r="M113" s="575">
        <v>36600</v>
      </c>
      <c r="N113" s="576"/>
      <c r="O113" s="577"/>
      <c r="P113" s="575">
        <v>36600</v>
      </c>
      <c r="Q113" s="576"/>
      <c r="R113" s="577"/>
      <c r="S113" s="575">
        <v>16200</v>
      </c>
      <c r="T113" s="576"/>
      <c r="U113" s="577"/>
      <c r="V113" s="575">
        <v>0</v>
      </c>
      <c r="W113" s="576"/>
      <c r="X113" s="577"/>
      <c r="Y113" s="575">
        <v>0</v>
      </c>
      <c r="Z113" s="576"/>
      <c r="AA113" s="577"/>
      <c r="AB113" s="565">
        <f>S113+V113+Y113</f>
        <v>16200</v>
      </c>
      <c r="AC113" s="566"/>
      <c r="AD113" s="567"/>
      <c r="AE113" s="565">
        <v>20400</v>
      </c>
      <c r="AF113" s="566"/>
      <c r="AG113" s="567"/>
      <c r="AH113" s="565">
        <v>20400</v>
      </c>
      <c r="AI113" s="566"/>
      <c r="AJ113" s="568"/>
      <c r="AK113" s="34"/>
      <c r="AL113" s="278" t="s">
        <v>260</v>
      </c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2:50" s="68" customFormat="1" ht="61.8">
      <c r="B114" s="210" t="s">
        <v>122</v>
      </c>
      <c r="C114" s="92" t="s">
        <v>29</v>
      </c>
      <c r="D114" s="573" t="s">
        <v>262</v>
      </c>
      <c r="E114" s="574"/>
      <c r="F114" s="574"/>
      <c r="G114" s="574"/>
      <c r="H114" s="574"/>
      <c r="I114" s="574"/>
      <c r="J114" s="574"/>
      <c r="K114" s="574"/>
      <c r="L114" s="221"/>
      <c r="M114" s="575">
        <v>11000</v>
      </c>
      <c r="N114" s="576"/>
      <c r="O114" s="577"/>
      <c r="P114" s="575">
        <v>11000</v>
      </c>
      <c r="Q114" s="576"/>
      <c r="R114" s="577"/>
      <c r="S114" s="575">
        <v>5450</v>
      </c>
      <c r="T114" s="576"/>
      <c r="U114" s="577"/>
      <c r="V114" s="575">
        <v>0</v>
      </c>
      <c r="W114" s="576"/>
      <c r="X114" s="577"/>
      <c r="Y114" s="575">
        <v>0</v>
      </c>
      <c r="Z114" s="576"/>
      <c r="AA114" s="577"/>
      <c r="AB114" s="565">
        <f>S114+V114+Y114</f>
        <v>5450</v>
      </c>
      <c r="AC114" s="566"/>
      <c r="AD114" s="567"/>
      <c r="AE114" s="565">
        <v>5550</v>
      </c>
      <c r="AF114" s="566"/>
      <c r="AG114" s="567"/>
      <c r="AH114" s="565">
        <v>5550</v>
      </c>
      <c r="AI114" s="566"/>
      <c r="AJ114" s="568"/>
      <c r="AK114" s="34"/>
      <c r="AL114" s="278" t="s">
        <v>262</v>
      </c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2:50" s="68" customFormat="1" ht="61.8">
      <c r="B115" s="223" t="s">
        <v>452</v>
      </c>
      <c r="C115" s="217" t="s">
        <v>29</v>
      </c>
      <c r="D115" s="558" t="s">
        <v>453</v>
      </c>
      <c r="E115" s="559"/>
      <c r="F115" s="559"/>
      <c r="G115" s="559"/>
      <c r="H115" s="559"/>
      <c r="I115" s="559"/>
      <c r="J115" s="559"/>
      <c r="K115" s="581"/>
      <c r="L115" s="280"/>
      <c r="M115" s="561">
        <v>8265200</v>
      </c>
      <c r="N115" s="562"/>
      <c r="O115" s="563"/>
      <c r="P115" s="561">
        <v>8265200</v>
      </c>
      <c r="Q115" s="562"/>
      <c r="R115" s="563"/>
      <c r="S115" s="561">
        <v>5121697.03</v>
      </c>
      <c r="T115" s="562"/>
      <c r="U115" s="563"/>
      <c r="V115" s="561">
        <v>0</v>
      </c>
      <c r="W115" s="562"/>
      <c r="X115" s="563"/>
      <c r="Y115" s="561">
        <v>0</v>
      </c>
      <c r="Z115" s="562"/>
      <c r="AA115" s="563"/>
      <c r="AB115" s="561">
        <v>5121697.03</v>
      </c>
      <c r="AC115" s="562"/>
      <c r="AD115" s="563"/>
      <c r="AE115" s="561">
        <v>0</v>
      </c>
      <c r="AF115" s="562"/>
      <c r="AG115" s="563"/>
      <c r="AH115" s="561">
        <v>0</v>
      </c>
      <c r="AI115" s="562"/>
      <c r="AJ115" s="564"/>
      <c r="AK115" s="213"/>
      <c r="AL115" s="212" t="s">
        <v>451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</row>
    <row r="116" spans="2:50" s="68" customFormat="1">
      <c r="B116" s="223"/>
      <c r="C116" s="217" t="s">
        <v>29</v>
      </c>
      <c r="D116" s="558" t="s">
        <v>455</v>
      </c>
      <c r="E116" s="559"/>
      <c r="F116" s="559"/>
      <c r="G116" s="559"/>
      <c r="H116" s="559"/>
      <c r="I116" s="559"/>
      <c r="J116" s="559"/>
      <c r="K116" s="581"/>
      <c r="L116" s="280"/>
      <c r="M116" s="561">
        <v>7718600</v>
      </c>
      <c r="N116" s="562"/>
      <c r="O116" s="563"/>
      <c r="P116" s="561">
        <v>7718600</v>
      </c>
      <c r="Q116" s="562"/>
      <c r="R116" s="563"/>
      <c r="S116" s="561">
        <v>4824984.76</v>
      </c>
      <c r="T116" s="562"/>
      <c r="U116" s="563"/>
      <c r="V116" s="561">
        <v>0</v>
      </c>
      <c r="W116" s="562"/>
      <c r="X116" s="563"/>
      <c r="Y116" s="561">
        <v>0</v>
      </c>
      <c r="Z116" s="562"/>
      <c r="AA116" s="563"/>
      <c r="AB116" s="561">
        <v>4824984.76</v>
      </c>
      <c r="AC116" s="562"/>
      <c r="AD116" s="563"/>
      <c r="AE116" s="561">
        <v>0</v>
      </c>
      <c r="AF116" s="562"/>
      <c r="AG116" s="563"/>
      <c r="AH116" s="561">
        <v>0</v>
      </c>
      <c r="AI116" s="562"/>
      <c r="AJ116" s="564"/>
      <c r="AK116" s="213"/>
      <c r="AL116" s="212" t="s">
        <v>454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 ht="82.2">
      <c r="B117" s="226" t="s">
        <v>440</v>
      </c>
      <c r="C117" s="225" t="s">
        <v>29</v>
      </c>
      <c r="D117" s="578" t="s">
        <v>457</v>
      </c>
      <c r="E117" s="579"/>
      <c r="F117" s="579"/>
      <c r="G117" s="579"/>
      <c r="H117" s="579"/>
      <c r="I117" s="579"/>
      <c r="J117" s="579"/>
      <c r="K117" s="580"/>
      <c r="L117" s="224"/>
      <c r="M117" s="569">
        <v>4786200</v>
      </c>
      <c r="N117" s="570"/>
      <c r="O117" s="571"/>
      <c r="P117" s="569">
        <v>4786200</v>
      </c>
      <c r="Q117" s="570"/>
      <c r="R117" s="571"/>
      <c r="S117" s="569">
        <v>3151105.11</v>
      </c>
      <c r="T117" s="570"/>
      <c r="U117" s="571"/>
      <c r="V117" s="569">
        <v>0</v>
      </c>
      <c r="W117" s="570"/>
      <c r="X117" s="571"/>
      <c r="Y117" s="569">
        <v>0</v>
      </c>
      <c r="Z117" s="570"/>
      <c r="AA117" s="571"/>
      <c r="AB117" s="569">
        <v>3151105.11</v>
      </c>
      <c r="AC117" s="570"/>
      <c r="AD117" s="571"/>
      <c r="AE117" s="569">
        <v>0</v>
      </c>
      <c r="AF117" s="570"/>
      <c r="AG117" s="571"/>
      <c r="AH117" s="569">
        <v>0</v>
      </c>
      <c r="AI117" s="570"/>
      <c r="AJ117" s="572"/>
      <c r="AK117" s="213"/>
      <c r="AL117" s="212" t="s">
        <v>456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 ht="31.2">
      <c r="B118" s="226" t="s">
        <v>443</v>
      </c>
      <c r="C118" s="225" t="s">
        <v>29</v>
      </c>
      <c r="D118" s="578" t="s">
        <v>458</v>
      </c>
      <c r="E118" s="579"/>
      <c r="F118" s="579"/>
      <c r="G118" s="579"/>
      <c r="H118" s="579"/>
      <c r="I118" s="579"/>
      <c r="J118" s="579"/>
      <c r="K118" s="580"/>
      <c r="L118" s="224"/>
      <c r="M118" s="569">
        <v>4786200</v>
      </c>
      <c r="N118" s="570"/>
      <c r="O118" s="571"/>
      <c r="P118" s="569">
        <v>4786200</v>
      </c>
      <c r="Q118" s="570"/>
      <c r="R118" s="571"/>
      <c r="S118" s="569">
        <v>3151105.11</v>
      </c>
      <c r="T118" s="570"/>
      <c r="U118" s="571"/>
      <c r="V118" s="569">
        <v>0</v>
      </c>
      <c r="W118" s="570"/>
      <c r="X118" s="571"/>
      <c r="Y118" s="569">
        <v>0</v>
      </c>
      <c r="Z118" s="570"/>
      <c r="AA118" s="571"/>
      <c r="AB118" s="569">
        <v>3151105.11</v>
      </c>
      <c r="AC118" s="570"/>
      <c r="AD118" s="571"/>
      <c r="AE118" s="569">
        <v>0</v>
      </c>
      <c r="AF118" s="570"/>
      <c r="AG118" s="571"/>
      <c r="AH118" s="569">
        <v>0</v>
      </c>
      <c r="AI118" s="570"/>
      <c r="AJ118" s="572"/>
      <c r="AK118" s="213"/>
      <c r="AL118" s="212" t="s">
        <v>459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</row>
    <row r="119" spans="2:50" s="68" customFormat="1" ht="31.2">
      <c r="B119" s="210" t="s">
        <v>118</v>
      </c>
      <c r="C119" s="92" t="s">
        <v>29</v>
      </c>
      <c r="D119" s="573" t="s">
        <v>264</v>
      </c>
      <c r="E119" s="574"/>
      <c r="F119" s="574"/>
      <c r="G119" s="574"/>
      <c r="H119" s="574"/>
      <c r="I119" s="574"/>
      <c r="J119" s="574"/>
      <c r="K119" s="574"/>
      <c r="L119" s="221"/>
      <c r="M119" s="575">
        <v>3675700</v>
      </c>
      <c r="N119" s="576"/>
      <c r="O119" s="577"/>
      <c r="P119" s="575">
        <v>3675700</v>
      </c>
      <c r="Q119" s="576"/>
      <c r="R119" s="577"/>
      <c r="S119" s="575">
        <v>2452830.7799999998</v>
      </c>
      <c r="T119" s="576"/>
      <c r="U119" s="577"/>
      <c r="V119" s="575">
        <v>0</v>
      </c>
      <c r="W119" s="576"/>
      <c r="X119" s="577"/>
      <c r="Y119" s="575">
        <v>0</v>
      </c>
      <c r="Z119" s="576"/>
      <c r="AA119" s="577"/>
      <c r="AB119" s="565">
        <f>S119+V119+Y119</f>
        <v>2452830.7799999998</v>
      </c>
      <c r="AC119" s="566"/>
      <c r="AD119" s="567"/>
      <c r="AE119" s="565">
        <v>1222869.22</v>
      </c>
      <c r="AF119" s="566"/>
      <c r="AG119" s="567"/>
      <c r="AH119" s="565">
        <v>1222869.22</v>
      </c>
      <c r="AI119" s="566"/>
      <c r="AJ119" s="568"/>
      <c r="AK119" s="34"/>
      <c r="AL119" s="278" t="s">
        <v>264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8" customFormat="1" ht="61.8">
      <c r="B120" s="210" t="s">
        <v>122</v>
      </c>
      <c r="C120" s="92" t="s">
        <v>29</v>
      </c>
      <c r="D120" s="573" t="s">
        <v>265</v>
      </c>
      <c r="E120" s="574"/>
      <c r="F120" s="574"/>
      <c r="G120" s="574"/>
      <c r="H120" s="574"/>
      <c r="I120" s="574"/>
      <c r="J120" s="574"/>
      <c r="K120" s="574"/>
      <c r="L120" s="221"/>
      <c r="M120" s="575">
        <v>1110500</v>
      </c>
      <c r="N120" s="576"/>
      <c r="O120" s="577"/>
      <c r="P120" s="575">
        <v>1110500</v>
      </c>
      <c r="Q120" s="576"/>
      <c r="R120" s="577"/>
      <c r="S120" s="575">
        <v>698274.33</v>
      </c>
      <c r="T120" s="576"/>
      <c r="U120" s="577"/>
      <c r="V120" s="575">
        <v>0</v>
      </c>
      <c r="W120" s="576"/>
      <c r="X120" s="577"/>
      <c r="Y120" s="575">
        <v>0</v>
      </c>
      <c r="Z120" s="576"/>
      <c r="AA120" s="577"/>
      <c r="AB120" s="565">
        <f>S120+V120+Y120</f>
        <v>698274.33</v>
      </c>
      <c r="AC120" s="566"/>
      <c r="AD120" s="567"/>
      <c r="AE120" s="565">
        <v>412225.67</v>
      </c>
      <c r="AF120" s="566"/>
      <c r="AG120" s="567"/>
      <c r="AH120" s="565">
        <v>412225.67</v>
      </c>
      <c r="AI120" s="566"/>
      <c r="AJ120" s="568"/>
      <c r="AK120" s="34"/>
      <c r="AL120" s="278" t="s">
        <v>265</v>
      </c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2:50" s="68" customFormat="1" ht="31.2">
      <c r="B121" s="226" t="s">
        <v>461</v>
      </c>
      <c r="C121" s="225" t="s">
        <v>29</v>
      </c>
      <c r="D121" s="578" t="s">
        <v>462</v>
      </c>
      <c r="E121" s="579"/>
      <c r="F121" s="579"/>
      <c r="G121" s="579"/>
      <c r="H121" s="579"/>
      <c r="I121" s="579"/>
      <c r="J121" s="579"/>
      <c r="K121" s="580"/>
      <c r="L121" s="224"/>
      <c r="M121" s="569">
        <v>2897000</v>
      </c>
      <c r="N121" s="570"/>
      <c r="O121" s="571"/>
      <c r="P121" s="569">
        <v>2897000</v>
      </c>
      <c r="Q121" s="570"/>
      <c r="R121" s="571"/>
      <c r="S121" s="569">
        <v>1641391.65</v>
      </c>
      <c r="T121" s="570"/>
      <c r="U121" s="571"/>
      <c r="V121" s="569">
        <v>0</v>
      </c>
      <c r="W121" s="570"/>
      <c r="X121" s="571"/>
      <c r="Y121" s="569">
        <v>0</v>
      </c>
      <c r="Z121" s="570"/>
      <c r="AA121" s="571"/>
      <c r="AB121" s="569">
        <v>1641391.65</v>
      </c>
      <c r="AC121" s="570"/>
      <c r="AD121" s="571"/>
      <c r="AE121" s="569">
        <v>0</v>
      </c>
      <c r="AF121" s="570"/>
      <c r="AG121" s="571"/>
      <c r="AH121" s="569">
        <v>0</v>
      </c>
      <c r="AI121" s="570"/>
      <c r="AJ121" s="572"/>
      <c r="AK121" s="213"/>
      <c r="AL121" s="212" t="s">
        <v>460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</row>
    <row r="122" spans="2:50" s="68" customFormat="1" ht="41.4">
      <c r="B122" s="226" t="s">
        <v>464</v>
      </c>
      <c r="C122" s="225" t="s">
        <v>29</v>
      </c>
      <c r="D122" s="578" t="s">
        <v>465</v>
      </c>
      <c r="E122" s="579"/>
      <c r="F122" s="579"/>
      <c r="G122" s="579"/>
      <c r="H122" s="579"/>
      <c r="I122" s="579"/>
      <c r="J122" s="579"/>
      <c r="K122" s="580"/>
      <c r="L122" s="224"/>
      <c r="M122" s="569">
        <v>2897000</v>
      </c>
      <c r="N122" s="570"/>
      <c r="O122" s="571"/>
      <c r="P122" s="569">
        <v>2897000</v>
      </c>
      <c r="Q122" s="570"/>
      <c r="R122" s="571"/>
      <c r="S122" s="569">
        <v>1641391.65</v>
      </c>
      <c r="T122" s="570"/>
      <c r="U122" s="571"/>
      <c r="V122" s="569">
        <v>0</v>
      </c>
      <c r="W122" s="570"/>
      <c r="X122" s="571"/>
      <c r="Y122" s="569">
        <v>0</v>
      </c>
      <c r="Z122" s="570"/>
      <c r="AA122" s="571"/>
      <c r="AB122" s="569">
        <v>1641391.65</v>
      </c>
      <c r="AC122" s="570"/>
      <c r="AD122" s="571"/>
      <c r="AE122" s="569">
        <v>0</v>
      </c>
      <c r="AF122" s="570"/>
      <c r="AG122" s="571"/>
      <c r="AH122" s="569">
        <v>0</v>
      </c>
      <c r="AI122" s="570"/>
      <c r="AJ122" s="572"/>
      <c r="AK122" s="213"/>
      <c r="AL122" s="212" t="s">
        <v>463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</row>
    <row r="123" spans="2:50" s="68" customFormat="1" ht="31.2">
      <c r="B123" s="210" t="s">
        <v>127</v>
      </c>
      <c r="C123" s="92" t="s">
        <v>29</v>
      </c>
      <c r="D123" s="573" t="s">
        <v>266</v>
      </c>
      <c r="E123" s="574"/>
      <c r="F123" s="574"/>
      <c r="G123" s="574"/>
      <c r="H123" s="574"/>
      <c r="I123" s="574"/>
      <c r="J123" s="574"/>
      <c r="K123" s="574"/>
      <c r="L123" s="221"/>
      <c r="M123" s="575">
        <v>723000</v>
      </c>
      <c r="N123" s="576"/>
      <c r="O123" s="577"/>
      <c r="P123" s="575">
        <v>723000</v>
      </c>
      <c r="Q123" s="576"/>
      <c r="R123" s="577"/>
      <c r="S123" s="575">
        <v>353221.12</v>
      </c>
      <c r="T123" s="576"/>
      <c r="U123" s="577"/>
      <c r="V123" s="575">
        <v>0</v>
      </c>
      <c r="W123" s="576"/>
      <c r="X123" s="577"/>
      <c r="Y123" s="575">
        <v>0</v>
      </c>
      <c r="Z123" s="576"/>
      <c r="AA123" s="577"/>
      <c r="AB123" s="565">
        <f>S123+V123+Y123</f>
        <v>353221.12</v>
      </c>
      <c r="AC123" s="566"/>
      <c r="AD123" s="567"/>
      <c r="AE123" s="565">
        <v>369778.88</v>
      </c>
      <c r="AF123" s="566"/>
      <c r="AG123" s="567"/>
      <c r="AH123" s="565">
        <v>369778.88</v>
      </c>
      <c r="AI123" s="566"/>
      <c r="AJ123" s="568"/>
      <c r="AK123" s="34"/>
      <c r="AL123" s="278" t="s">
        <v>266</v>
      </c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2:50" s="68" customFormat="1" ht="21">
      <c r="B124" s="210" t="s">
        <v>129</v>
      </c>
      <c r="C124" s="92" t="s">
        <v>29</v>
      </c>
      <c r="D124" s="573" t="s">
        <v>267</v>
      </c>
      <c r="E124" s="574"/>
      <c r="F124" s="574"/>
      <c r="G124" s="574"/>
      <c r="H124" s="574"/>
      <c r="I124" s="574"/>
      <c r="J124" s="574"/>
      <c r="K124" s="574"/>
      <c r="L124" s="221"/>
      <c r="M124" s="575">
        <v>1569000</v>
      </c>
      <c r="N124" s="576"/>
      <c r="O124" s="577"/>
      <c r="P124" s="575">
        <v>1569000</v>
      </c>
      <c r="Q124" s="576"/>
      <c r="R124" s="577"/>
      <c r="S124" s="575">
        <v>957598.39</v>
      </c>
      <c r="T124" s="576"/>
      <c r="U124" s="577"/>
      <c r="V124" s="575">
        <v>0</v>
      </c>
      <c r="W124" s="576"/>
      <c r="X124" s="577"/>
      <c r="Y124" s="575">
        <v>0</v>
      </c>
      <c r="Z124" s="576"/>
      <c r="AA124" s="577"/>
      <c r="AB124" s="565">
        <f>S124+V124+Y124</f>
        <v>957598.39</v>
      </c>
      <c r="AC124" s="566"/>
      <c r="AD124" s="567"/>
      <c r="AE124" s="565">
        <v>611401.61</v>
      </c>
      <c r="AF124" s="566"/>
      <c r="AG124" s="567"/>
      <c r="AH124" s="565">
        <v>611401.61</v>
      </c>
      <c r="AI124" s="566"/>
      <c r="AJ124" s="568"/>
      <c r="AK124" s="34"/>
      <c r="AL124" s="278" t="s">
        <v>267</v>
      </c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2:50" s="68" customFormat="1">
      <c r="B125" s="210" t="s">
        <v>131</v>
      </c>
      <c r="C125" s="92" t="s">
        <v>29</v>
      </c>
      <c r="D125" s="573" t="s">
        <v>268</v>
      </c>
      <c r="E125" s="574"/>
      <c r="F125" s="574"/>
      <c r="G125" s="574"/>
      <c r="H125" s="574"/>
      <c r="I125" s="574"/>
      <c r="J125" s="574"/>
      <c r="K125" s="574"/>
      <c r="L125" s="221"/>
      <c r="M125" s="575">
        <v>605000</v>
      </c>
      <c r="N125" s="576"/>
      <c r="O125" s="577"/>
      <c r="P125" s="575">
        <v>605000</v>
      </c>
      <c r="Q125" s="576"/>
      <c r="R125" s="577"/>
      <c r="S125" s="575">
        <v>330572.14</v>
      </c>
      <c r="T125" s="576"/>
      <c r="U125" s="577"/>
      <c r="V125" s="575">
        <v>0</v>
      </c>
      <c r="W125" s="576"/>
      <c r="X125" s="577"/>
      <c r="Y125" s="575">
        <v>0</v>
      </c>
      <c r="Z125" s="576"/>
      <c r="AA125" s="577"/>
      <c r="AB125" s="565">
        <f>S125+V125+Y125</f>
        <v>330572.14</v>
      </c>
      <c r="AC125" s="566"/>
      <c r="AD125" s="567"/>
      <c r="AE125" s="565">
        <v>274427.86</v>
      </c>
      <c r="AF125" s="566"/>
      <c r="AG125" s="567"/>
      <c r="AH125" s="565">
        <v>274427.86</v>
      </c>
      <c r="AI125" s="566"/>
      <c r="AJ125" s="568"/>
      <c r="AK125" s="34"/>
      <c r="AL125" s="278" t="s">
        <v>268</v>
      </c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2:50" s="68" customFormat="1">
      <c r="B126" s="226" t="s">
        <v>466</v>
      </c>
      <c r="C126" s="225" t="s">
        <v>29</v>
      </c>
      <c r="D126" s="578" t="s">
        <v>467</v>
      </c>
      <c r="E126" s="579"/>
      <c r="F126" s="579"/>
      <c r="G126" s="579"/>
      <c r="H126" s="579"/>
      <c r="I126" s="579"/>
      <c r="J126" s="579"/>
      <c r="K126" s="580"/>
      <c r="L126" s="224"/>
      <c r="M126" s="569">
        <v>35400</v>
      </c>
      <c r="N126" s="570"/>
      <c r="O126" s="571"/>
      <c r="P126" s="569">
        <v>35400</v>
      </c>
      <c r="Q126" s="570"/>
      <c r="R126" s="571"/>
      <c r="S126" s="569">
        <v>32488</v>
      </c>
      <c r="T126" s="570"/>
      <c r="U126" s="571"/>
      <c r="V126" s="569">
        <v>0</v>
      </c>
      <c r="W126" s="570"/>
      <c r="X126" s="571"/>
      <c r="Y126" s="569">
        <v>0</v>
      </c>
      <c r="Z126" s="570"/>
      <c r="AA126" s="571"/>
      <c r="AB126" s="569">
        <v>32488</v>
      </c>
      <c r="AC126" s="570"/>
      <c r="AD126" s="571"/>
      <c r="AE126" s="569">
        <v>0</v>
      </c>
      <c r="AF126" s="570"/>
      <c r="AG126" s="571"/>
      <c r="AH126" s="569">
        <v>0</v>
      </c>
      <c r="AI126" s="570"/>
      <c r="AJ126" s="572"/>
      <c r="AK126" s="213"/>
      <c r="AL126" s="212" t="s">
        <v>468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</row>
    <row r="127" spans="2:50" s="68" customFormat="1" ht="21">
      <c r="B127" s="226" t="s">
        <v>470</v>
      </c>
      <c r="C127" s="225" t="s">
        <v>29</v>
      </c>
      <c r="D127" s="578" t="s">
        <v>471</v>
      </c>
      <c r="E127" s="579"/>
      <c r="F127" s="579"/>
      <c r="G127" s="579"/>
      <c r="H127" s="579"/>
      <c r="I127" s="579"/>
      <c r="J127" s="579"/>
      <c r="K127" s="580"/>
      <c r="L127" s="224"/>
      <c r="M127" s="569">
        <v>35400</v>
      </c>
      <c r="N127" s="570"/>
      <c r="O127" s="571"/>
      <c r="P127" s="569">
        <v>35400</v>
      </c>
      <c r="Q127" s="570"/>
      <c r="R127" s="571"/>
      <c r="S127" s="569">
        <v>32488</v>
      </c>
      <c r="T127" s="570"/>
      <c r="U127" s="571"/>
      <c r="V127" s="569">
        <v>0</v>
      </c>
      <c r="W127" s="570"/>
      <c r="X127" s="571"/>
      <c r="Y127" s="569">
        <v>0</v>
      </c>
      <c r="Z127" s="570"/>
      <c r="AA127" s="571"/>
      <c r="AB127" s="569">
        <v>32488</v>
      </c>
      <c r="AC127" s="570"/>
      <c r="AD127" s="571"/>
      <c r="AE127" s="569">
        <v>0</v>
      </c>
      <c r="AF127" s="570"/>
      <c r="AG127" s="571"/>
      <c r="AH127" s="569">
        <v>0</v>
      </c>
      <c r="AI127" s="570"/>
      <c r="AJ127" s="572"/>
      <c r="AK127" s="213"/>
      <c r="AL127" s="212" t="s">
        <v>469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</row>
    <row r="128" spans="2:50" s="68" customFormat="1">
      <c r="B128" s="210" t="s">
        <v>133</v>
      </c>
      <c r="C128" s="92" t="s">
        <v>29</v>
      </c>
      <c r="D128" s="573" t="s">
        <v>269</v>
      </c>
      <c r="E128" s="574"/>
      <c r="F128" s="574"/>
      <c r="G128" s="574"/>
      <c r="H128" s="574"/>
      <c r="I128" s="574"/>
      <c r="J128" s="574"/>
      <c r="K128" s="574"/>
      <c r="L128" s="221"/>
      <c r="M128" s="575">
        <v>5100</v>
      </c>
      <c r="N128" s="576"/>
      <c r="O128" s="577"/>
      <c r="P128" s="575">
        <v>5100</v>
      </c>
      <c r="Q128" s="576"/>
      <c r="R128" s="577"/>
      <c r="S128" s="575">
        <v>2222</v>
      </c>
      <c r="T128" s="576"/>
      <c r="U128" s="577"/>
      <c r="V128" s="575">
        <v>0</v>
      </c>
      <c r="W128" s="576"/>
      <c r="X128" s="577"/>
      <c r="Y128" s="575">
        <v>0</v>
      </c>
      <c r="Z128" s="576"/>
      <c r="AA128" s="577"/>
      <c r="AB128" s="565">
        <f>S128+V128+Y128</f>
        <v>2222</v>
      </c>
      <c r="AC128" s="566"/>
      <c r="AD128" s="567"/>
      <c r="AE128" s="565">
        <v>2878</v>
      </c>
      <c r="AF128" s="566"/>
      <c r="AG128" s="567"/>
      <c r="AH128" s="565">
        <v>2878</v>
      </c>
      <c r="AI128" s="566"/>
      <c r="AJ128" s="568"/>
      <c r="AK128" s="34"/>
      <c r="AL128" s="278" t="s">
        <v>269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2:50" s="68" customFormat="1">
      <c r="B129" s="210" t="s">
        <v>135</v>
      </c>
      <c r="C129" s="92" t="s">
        <v>29</v>
      </c>
      <c r="D129" s="573" t="s">
        <v>270</v>
      </c>
      <c r="E129" s="574"/>
      <c r="F129" s="574"/>
      <c r="G129" s="574"/>
      <c r="H129" s="574"/>
      <c r="I129" s="574"/>
      <c r="J129" s="574"/>
      <c r="K129" s="574"/>
      <c r="L129" s="221"/>
      <c r="M129" s="575">
        <v>30300</v>
      </c>
      <c r="N129" s="576"/>
      <c r="O129" s="577"/>
      <c r="P129" s="575">
        <v>30300</v>
      </c>
      <c r="Q129" s="576"/>
      <c r="R129" s="577"/>
      <c r="S129" s="575">
        <v>30266</v>
      </c>
      <c r="T129" s="576"/>
      <c r="U129" s="577"/>
      <c r="V129" s="575">
        <v>0</v>
      </c>
      <c r="W129" s="576"/>
      <c r="X129" s="577"/>
      <c r="Y129" s="575">
        <v>0</v>
      </c>
      <c r="Z129" s="576"/>
      <c r="AA129" s="577"/>
      <c r="AB129" s="565">
        <f>S129+V129+Y129</f>
        <v>30266</v>
      </c>
      <c r="AC129" s="566"/>
      <c r="AD129" s="567"/>
      <c r="AE129" s="565">
        <v>34</v>
      </c>
      <c r="AF129" s="566"/>
      <c r="AG129" s="567"/>
      <c r="AH129" s="565">
        <v>34</v>
      </c>
      <c r="AI129" s="566"/>
      <c r="AJ129" s="568"/>
      <c r="AK129" s="34"/>
      <c r="AL129" s="278" t="s">
        <v>270</v>
      </c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2:50" s="68" customFormat="1">
      <c r="B130" s="223"/>
      <c r="C130" s="217" t="s">
        <v>29</v>
      </c>
      <c r="D130" s="558" t="s">
        <v>473</v>
      </c>
      <c r="E130" s="559"/>
      <c r="F130" s="559"/>
      <c r="G130" s="559"/>
      <c r="H130" s="559"/>
      <c r="I130" s="559"/>
      <c r="J130" s="559"/>
      <c r="K130" s="581"/>
      <c r="L130" s="280"/>
      <c r="M130" s="561">
        <v>5000</v>
      </c>
      <c r="N130" s="562"/>
      <c r="O130" s="563"/>
      <c r="P130" s="561">
        <v>5000</v>
      </c>
      <c r="Q130" s="562"/>
      <c r="R130" s="563"/>
      <c r="S130" s="561">
        <v>856</v>
      </c>
      <c r="T130" s="562"/>
      <c r="U130" s="563"/>
      <c r="V130" s="561">
        <v>0</v>
      </c>
      <c r="W130" s="562"/>
      <c r="X130" s="563"/>
      <c r="Y130" s="561">
        <v>0</v>
      </c>
      <c r="Z130" s="562"/>
      <c r="AA130" s="563"/>
      <c r="AB130" s="561">
        <v>856</v>
      </c>
      <c r="AC130" s="562"/>
      <c r="AD130" s="563"/>
      <c r="AE130" s="561">
        <v>0</v>
      </c>
      <c r="AF130" s="562"/>
      <c r="AG130" s="563"/>
      <c r="AH130" s="561">
        <v>0</v>
      </c>
      <c r="AI130" s="562"/>
      <c r="AJ130" s="564"/>
      <c r="AK130" s="213"/>
      <c r="AL130" s="212" t="s">
        <v>472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>
      <c r="B131" s="226" t="s">
        <v>466</v>
      </c>
      <c r="C131" s="225" t="s">
        <v>29</v>
      </c>
      <c r="D131" s="578" t="s">
        <v>475</v>
      </c>
      <c r="E131" s="579"/>
      <c r="F131" s="579"/>
      <c r="G131" s="579"/>
      <c r="H131" s="579"/>
      <c r="I131" s="579"/>
      <c r="J131" s="579"/>
      <c r="K131" s="580"/>
      <c r="L131" s="224"/>
      <c r="M131" s="569">
        <v>5000</v>
      </c>
      <c r="N131" s="570"/>
      <c r="O131" s="571"/>
      <c r="P131" s="569">
        <v>5000</v>
      </c>
      <c r="Q131" s="570"/>
      <c r="R131" s="571"/>
      <c r="S131" s="569">
        <v>856</v>
      </c>
      <c r="T131" s="570"/>
      <c r="U131" s="571"/>
      <c r="V131" s="569">
        <v>0</v>
      </c>
      <c r="W131" s="570"/>
      <c r="X131" s="571"/>
      <c r="Y131" s="569">
        <v>0</v>
      </c>
      <c r="Z131" s="570"/>
      <c r="AA131" s="571"/>
      <c r="AB131" s="569">
        <v>856</v>
      </c>
      <c r="AC131" s="570"/>
      <c r="AD131" s="571"/>
      <c r="AE131" s="569">
        <v>0</v>
      </c>
      <c r="AF131" s="570"/>
      <c r="AG131" s="571"/>
      <c r="AH131" s="569">
        <v>0</v>
      </c>
      <c r="AI131" s="570"/>
      <c r="AJ131" s="572"/>
      <c r="AK131" s="213"/>
      <c r="AL131" s="212" t="s">
        <v>474</v>
      </c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</row>
    <row r="132" spans="2:50" s="68" customFormat="1" ht="21">
      <c r="B132" s="226" t="s">
        <v>470</v>
      </c>
      <c r="C132" s="225" t="s">
        <v>29</v>
      </c>
      <c r="D132" s="578" t="s">
        <v>477</v>
      </c>
      <c r="E132" s="579"/>
      <c r="F132" s="579"/>
      <c r="G132" s="579"/>
      <c r="H132" s="579"/>
      <c r="I132" s="579"/>
      <c r="J132" s="579"/>
      <c r="K132" s="580"/>
      <c r="L132" s="224"/>
      <c r="M132" s="569">
        <v>5000</v>
      </c>
      <c r="N132" s="570"/>
      <c r="O132" s="571"/>
      <c r="P132" s="569">
        <v>5000</v>
      </c>
      <c r="Q132" s="570"/>
      <c r="R132" s="571"/>
      <c r="S132" s="569">
        <v>856</v>
      </c>
      <c r="T132" s="570"/>
      <c r="U132" s="571"/>
      <c r="V132" s="569">
        <v>0</v>
      </c>
      <c r="W132" s="570"/>
      <c r="X132" s="571"/>
      <c r="Y132" s="569">
        <v>0</v>
      </c>
      <c r="Z132" s="570"/>
      <c r="AA132" s="571"/>
      <c r="AB132" s="569">
        <v>856</v>
      </c>
      <c r="AC132" s="570"/>
      <c r="AD132" s="571"/>
      <c r="AE132" s="569">
        <v>0</v>
      </c>
      <c r="AF132" s="570"/>
      <c r="AG132" s="571"/>
      <c r="AH132" s="569">
        <v>0</v>
      </c>
      <c r="AI132" s="570"/>
      <c r="AJ132" s="572"/>
      <c r="AK132" s="213"/>
      <c r="AL132" s="212" t="s">
        <v>476</v>
      </c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</row>
    <row r="133" spans="2:50" s="68" customFormat="1" ht="21">
      <c r="B133" s="210" t="s">
        <v>136</v>
      </c>
      <c r="C133" s="92" t="s">
        <v>29</v>
      </c>
      <c r="D133" s="573" t="s">
        <v>272</v>
      </c>
      <c r="E133" s="574"/>
      <c r="F133" s="574"/>
      <c r="G133" s="574"/>
      <c r="H133" s="574"/>
      <c r="I133" s="574"/>
      <c r="J133" s="574"/>
      <c r="K133" s="574"/>
      <c r="L133" s="221"/>
      <c r="M133" s="575">
        <v>5000</v>
      </c>
      <c r="N133" s="576"/>
      <c r="O133" s="577"/>
      <c r="P133" s="575">
        <v>5000</v>
      </c>
      <c r="Q133" s="576"/>
      <c r="R133" s="577"/>
      <c r="S133" s="575">
        <v>856</v>
      </c>
      <c r="T133" s="576"/>
      <c r="U133" s="577"/>
      <c r="V133" s="575">
        <v>0</v>
      </c>
      <c r="W133" s="576"/>
      <c r="X133" s="577"/>
      <c r="Y133" s="575">
        <v>0</v>
      </c>
      <c r="Z133" s="576"/>
      <c r="AA133" s="577"/>
      <c r="AB133" s="565">
        <f>S133+V133+Y133</f>
        <v>856</v>
      </c>
      <c r="AC133" s="566"/>
      <c r="AD133" s="567"/>
      <c r="AE133" s="565">
        <v>4144</v>
      </c>
      <c r="AF133" s="566"/>
      <c r="AG133" s="567"/>
      <c r="AH133" s="565">
        <v>4144</v>
      </c>
      <c r="AI133" s="566"/>
      <c r="AJ133" s="568"/>
      <c r="AK133" s="34"/>
      <c r="AL133" s="278" t="s">
        <v>272</v>
      </c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2:50" s="68" customFormat="1">
      <c r="B134" s="223"/>
      <c r="C134" s="217" t="s">
        <v>29</v>
      </c>
      <c r="D134" s="558" t="s">
        <v>478</v>
      </c>
      <c r="E134" s="559"/>
      <c r="F134" s="559"/>
      <c r="G134" s="559"/>
      <c r="H134" s="559"/>
      <c r="I134" s="559"/>
      <c r="J134" s="559"/>
      <c r="K134" s="581"/>
      <c r="L134" s="280"/>
      <c r="M134" s="561">
        <v>541600</v>
      </c>
      <c r="N134" s="562"/>
      <c r="O134" s="563"/>
      <c r="P134" s="561">
        <v>541600</v>
      </c>
      <c r="Q134" s="562"/>
      <c r="R134" s="563"/>
      <c r="S134" s="561">
        <v>295856.27</v>
      </c>
      <c r="T134" s="562"/>
      <c r="U134" s="563"/>
      <c r="V134" s="561">
        <v>0</v>
      </c>
      <c r="W134" s="562"/>
      <c r="X134" s="563"/>
      <c r="Y134" s="561">
        <v>0</v>
      </c>
      <c r="Z134" s="562"/>
      <c r="AA134" s="563"/>
      <c r="AB134" s="561">
        <v>295856.27</v>
      </c>
      <c r="AC134" s="562"/>
      <c r="AD134" s="563"/>
      <c r="AE134" s="561">
        <v>0</v>
      </c>
      <c r="AF134" s="562"/>
      <c r="AG134" s="563"/>
      <c r="AH134" s="561">
        <v>0</v>
      </c>
      <c r="AI134" s="562"/>
      <c r="AJ134" s="564"/>
      <c r="AK134" s="213"/>
      <c r="AL134" s="212" t="s">
        <v>479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 ht="82.2">
      <c r="B135" s="226" t="s">
        <v>440</v>
      </c>
      <c r="C135" s="225" t="s">
        <v>29</v>
      </c>
      <c r="D135" s="578" t="s">
        <v>481</v>
      </c>
      <c r="E135" s="579"/>
      <c r="F135" s="579"/>
      <c r="G135" s="579"/>
      <c r="H135" s="579"/>
      <c r="I135" s="579"/>
      <c r="J135" s="579"/>
      <c r="K135" s="580"/>
      <c r="L135" s="224"/>
      <c r="M135" s="569">
        <v>541600</v>
      </c>
      <c r="N135" s="570"/>
      <c r="O135" s="571"/>
      <c r="P135" s="569">
        <v>541600</v>
      </c>
      <c r="Q135" s="570"/>
      <c r="R135" s="571"/>
      <c r="S135" s="569">
        <v>295856.27</v>
      </c>
      <c r="T135" s="570"/>
      <c r="U135" s="571"/>
      <c r="V135" s="569">
        <v>0</v>
      </c>
      <c r="W135" s="570"/>
      <c r="X135" s="571"/>
      <c r="Y135" s="569">
        <v>0</v>
      </c>
      <c r="Z135" s="570"/>
      <c r="AA135" s="571"/>
      <c r="AB135" s="569">
        <v>295856.27</v>
      </c>
      <c r="AC135" s="570"/>
      <c r="AD135" s="571"/>
      <c r="AE135" s="569">
        <v>0</v>
      </c>
      <c r="AF135" s="570"/>
      <c r="AG135" s="571"/>
      <c r="AH135" s="569">
        <v>0</v>
      </c>
      <c r="AI135" s="570"/>
      <c r="AJ135" s="572"/>
      <c r="AK135" s="213"/>
      <c r="AL135" s="212" t="s">
        <v>480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</row>
    <row r="136" spans="2:50" s="68" customFormat="1" ht="31.2">
      <c r="B136" s="226" t="s">
        <v>443</v>
      </c>
      <c r="C136" s="225" t="s">
        <v>29</v>
      </c>
      <c r="D136" s="578" t="s">
        <v>483</v>
      </c>
      <c r="E136" s="579"/>
      <c r="F136" s="579"/>
      <c r="G136" s="579"/>
      <c r="H136" s="579"/>
      <c r="I136" s="579"/>
      <c r="J136" s="579"/>
      <c r="K136" s="580"/>
      <c r="L136" s="224"/>
      <c r="M136" s="569">
        <v>541600</v>
      </c>
      <c r="N136" s="570"/>
      <c r="O136" s="571"/>
      <c r="P136" s="569">
        <v>541600</v>
      </c>
      <c r="Q136" s="570"/>
      <c r="R136" s="571"/>
      <c r="S136" s="569">
        <v>295856.27</v>
      </c>
      <c r="T136" s="570"/>
      <c r="U136" s="571"/>
      <c r="V136" s="569">
        <v>0</v>
      </c>
      <c r="W136" s="570"/>
      <c r="X136" s="571"/>
      <c r="Y136" s="569">
        <v>0</v>
      </c>
      <c r="Z136" s="570"/>
      <c r="AA136" s="571"/>
      <c r="AB136" s="569">
        <v>295856.27</v>
      </c>
      <c r="AC136" s="570"/>
      <c r="AD136" s="571"/>
      <c r="AE136" s="569">
        <v>0</v>
      </c>
      <c r="AF136" s="570"/>
      <c r="AG136" s="571"/>
      <c r="AH136" s="569">
        <v>0</v>
      </c>
      <c r="AI136" s="570"/>
      <c r="AJ136" s="572"/>
      <c r="AK136" s="213"/>
      <c r="AL136" s="212" t="s">
        <v>482</v>
      </c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</row>
    <row r="137" spans="2:50" s="68" customFormat="1" ht="31.2">
      <c r="B137" s="210" t="s">
        <v>118</v>
      </c>
      <c r="C137" s="92" t="s">
        <v>29</v>
      </c>
      <c r="D137" s="573" t="s">
        <v>274</v>
      </c>
      <c r="E137" s="574"/>
      <c r="F137" s="574"/>
      <c r="G137" s="574"/>
      <c r="H137" s="574"/>
      <c r="I137" s="574"/>
      <c r="J137" s="574"/>
      <c r="K137" s="574"/>
      <c r="L137" s="221"/>
      <c r="M137" s="575">
        <v>416000</v>
      </c>
      <c r="N137" s="576"/>
      <c r="O137" s="577"/>
      <c r="P137" s="575">
        <v>416000</v>
      </c>
      <c r="Q137" s="576"/>
      <c r="R137" s="577"/>
      <c r="S137" s="575">
        <v>236241.01</v>
      </c>
      <c r="T137" s="576"/>
      <c r="U137" s="577"/>
      <c r="V137" s="575">
        <v>0</v>
      </c>
      <c r="W137" s="576"/>
      <c r="X137" s="577"/>
      <c r="Y137" s="575">
        <v>0</v>
      </c>
      <c r="Z137" s="576"/>
      <c r="AA137" s="577"/>
      <c r="AB137" s="565">
        <f>S137+V137+Y137</f>
        <v>236241.01</v>
      </c>
      <c r="AC137" s="566"/>
      <c r="AD137" s="567"/>
      <c r="AE137" s="565">
        <v>179758.99</v>
      </c>
      <c r="AF137" s="566"/>
      <c r="AG137" s="567"/>
      <c r="AH137" s="565">
        <v>179758.99</v>
      </c>
      <c r="AI137" s="566"/>
      <c r="AJ137" s="568"/>
      <c r="AK137" s="34"/>
      <c r="AL137" s="278" t="s">
        <v>274</v>
      </c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68" customFormat="1" ht="61.8">
      <c r="B138" s="210" t="s">
        <v>122</v>
      </c>
      <c r="C138" s="92" t="s">
        <v>29</v>
      </c>
      <c r="D138" s="573" t="s">
        <v>275</v>
      </c>
      <c r="E138" s="574"/>
      <c r="F138" s="574"/>
      <c r="G138" s="574"/>
      <c r="H138" s="574"/>
      <c r="I138" s="574"/>
      <c r="J138" s="574"/>
      <c r="K138" s="574"/>
      <c r="L138" s="221"/>
      <c r="M138" s="575">
        <v>125600</v>
      </c>
      <c r="N138" s="576"/>
      <c r="O138" s="577"/>
      <c r="P138" s="575">
        <v>125600</v>
      </c>
      <c r="Q138" s="576"/>
      <c r="R138" s="577"/>
      <c r="S138" s="575">
        <v>59615.26</v>
      </c>
      <c r="T138" s="576"/>
      <c r="U138" s="577"/>
      <c r="V138" s="575">
        <v>0</v>
      </c>
      <c r="W138" s="576"/>
      <c r="X138" s="577"/>
      <c r="Y138" s="575">
        <v>0</v>
      </c>
      <c r="Z138" s="576"/>
      <c r="AA138" s="577"/>
      <c r="AB138" s="565">
        <f>S138+V138+Y138</f>
        <v>59615.26</v>
      </c>
      <c r="AC138" s="566"/>
      <c r="AD138" s="567"/>
      <c r="AE138" s="565">
        <v>65984.740000000005</v>
      </c>
      <c r="AF138" s="566"/>
      <c r="AG138" s="567"/>
      <c r="AH138" s="565">
        <v>65984.740000000005</v>
      </c>
      <c r="AI138" s="566"/>
      <c r="AJ138" s="568"/>
      <c r="AK138" s="34"/>
      <c r="AL138" s="278" t="s">
        <v>275</v>
      </c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2:50" s="68" customFormat="1">
      <c r="B139" s="223" t="s">
        <v>485</v>
      </c>
      <c r="C139" s="217" t="s">
        <v>29</v>
      </c>
      <c r="D139" s="558" t="s">
        <v>486</v>
      </c>
      <c r="E139" s="559"/>
      <c r="F139" s="559"/>
      <c r="G139" s="559"/>
      <c r="H139" s="559"/>
      <c r="I139" s="559"/>
      <c r="J139" s="559"/>
      <c r="K139" s="581"/>
      <c r="L139" s="280"/>
      <c r="M139" s="561">
        <v>100000</v>
      </c>
      <c r="N139" s="562"/>
      <c r="O139" s="563"/>
      <c r="P139" s="561">
        <v>100000</v>
      </c>
      <c r="Q139" s="562"/>
      <c r="R139" s="563"/>
      <c r="S139" s="561">
        <v>0</v>
      </c>
      <c r="T139" s="562"/>
      <c r="U139" s="563"/>
      <c r="V139" s="561">
        <v>0</v>
      </c>
      <c r="W139" s="562"/>
      <c r="X139" s="563"/>
      <c r="Y139" s="561">
        <v>0</v>
      </c>
      <c r="Z139" s="562"/>
      <c r="AA139" s="563"/>
      <c r="AB139" s="561">
        <v>0</v>
      </c>
      <c r="AC139" s="562"/>
      <c r="AD139" s="563"/>
      <c r="AE139" s="561">
        <v>0</v>
      </c>
      <c r="AF139" s="562"/>
      <c r="AG139" s="563"/>
      <c r="AH139" s="561">
        <v>0</v>
      </c>
      <c r="AI139" s="562"/>
      <c r="AJ139" s="564"/>
      <c r="AK139" s="213"/>
      <c r="AL139" s="212" t="s">
        <v>484</v>
      </c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</row>
    <row r="140" spans="2:50" s="68" customFormat="1">
      <c r="B140" s="223"/>
      <c r="C140" s="217" t="s">
        <v>29</v>
      </c>
      <c r="D140" s="558" t="s">
        <v>488</v>
      </c>
      <c r="E140" s="559"/>
      <c r="F140" s="559"/>
      <c r="G140" s="559"/>
      <c r="H140" s="559"/>
      <c r="I140" s="559"/>
      <c r="J140" s="559"/>
      <c r="K140" s="581"/>
      <c r="L140" s="280"/>
      <c r="M140" s="561">
        <v>40000</v>
      </c>
      <c r="N140" s="562"/>
      <c r="O140" s="563"/>
      <c r="P140" s="561">
        <v>40000</v>
      </c>
      <c r="Q140" s="562"/>
      <c r="R140" s="563"/>
      <c r="S140" s="561">
        <v>0</v>
      </c>
      <c r="T140" s="562"/>
      <c r="U140" s="563"/>
      <c r="V140" s="561">
        <v>0</v>
      </c>
      <c r="W140" s="562"/>
      <c r="X140" s="563"/>
      <c r="Y140" s="561">
        <v>0</v>
      </c>
      <c r="Z140" s="562"/>
      <c r="AA140" s="563"/>
      <c r="AB140" s="561">
        <v>0</v>
      </c>
      <c r="AC140" s="562"/>
      <c r="AD140" s="563"/>
      <c r="AE140" s="561">
        <v>0</v>
      </c>
      <c r="AF140" s="562"/>
      <c r="AG140" s="563"/>
      <c r="AH140" s="561">
        <v>0</v>
      </c>
      <c r="AI140" s="562"/>
      <c r="AJ140" s="564"/>
      <c r="AK140" s="213"/>
      <c r="AL140" s="212" t="s">
        <v>487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</row>
    <row r="141" spans="2:50" s="68" customFormat="1">
      <c r="B141" s="226" t="s">
        <v>466</v>
      </c>
      <c r="C141" s="225" t="s">
        <v>29</v>
      </c>
      <c r="D141" s="578" t="s">
        <v>490</v>
      </c>
      <c r="E141" s="579"/>
      <c r="F141" s="579"/>
      <c r="G141" s="579"/>
      <c r="H141" s="579"/>
      <c r="I141" s="579"/>
      <c r="J141" s="579"/>
      <c r="K141" s="580"/>
      <c r="L141" s="224"/>
      <c r="M141" s="569">
        <v>40000</v>
      </c>
      <c r="N141" s="570"/>
      <c r="O141" s="571"/>
      <c r="P141" s="569">
        <v>40000</v>
      </c>
      <c r="Q141" s="570"/>
      <c r="R141" s="571"/>
      <c r="S141" s="569">
        <v>0</v>
      </c>
      <c r="T141" s="570"/>
      <c r="U141" s="571"/>
      <c r="V141" s="569">
        <v>0</v>
      </c>
      <c r="W141" s="570"/>
      <c r="X141" s="571"/>
      <c r="Y141" s="569">
        <v>0</v>
      </c>
      <c r="Z141" s="570"/>
      <c r="AA141" s="571"/>
      <c r="AB141" s="569">
        <v>0</v>
      </c>
      <c r="AC141" s="570"/>
      <c r="AD141" s="571"/>
      <c r="AE141" s="569">
        <v>0</v>
      </c>
      <c r="AF141" s="570"/>
      <c r="AG141" s="571"/>
      <c r="AH141" s="569">
        <v>0</v>
      </c>
      <c r="AI141" s="570"/>
      <c r="AJ141" s="572"/>
      <c r="AK141" s="213"/>
      <c r="AL141" s="212" t="s">
        <v>489</v>
      </c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</row>
    <row r="142" spans="2:50" s="68" customFormat="1">
      <c r="B142" s="210" t="s">
        <v>139</v>
      </c>
      <c r="C142" s="92" t="s">
        <v>29</v>
      </c>
      <c r="D142" s="573" t="s">
        <v>277</v>
      </c>
      <c r="E142" s="574"/>
      <c r="F142" s="574"/>
      <c r="G142" s="574"/>
      <c r="H142" s="574"/>
      <c r="I142" s="574"/>
      <c r="J142" s="574"/>
      <c r="K142" s="574"/>
      <c r="L142" s="221"/>
      <c r="M142" s="575">
        <v>40000</v>
      </c>
      <c r="N142" s="576"/>
      <c r="O142" s="577"/>
      <c r="P142" s="575">
        <v>40000</v>
      </c>
      <c r="Q142" s="576"/>
      <c r="R142" s="577"/>
      <c r="S142" s="575">
        <v>0</v>
      </c>
      <c r="T142" s="576"/>
      <c r="U142" s="577"/>
      <c r="V142" s="575">
        <v>0</v>
      </c>
      <c r="W142" s="576"/>
      <c r="X142" s="577"/>
      <c r="Y142" s="575">
        <v>0</v>
      </c>
      <c r="Z142" s="576"/>
      <c r="AA142" s="577"/>
      <c r="AB142" s="565">
        <f>S142+V142+Y142</f>
        <v>0</v>
      </c>
      <c r="AC142" s="566"/>
      <c r="AD142" s="567"/>
      <c r="AE142" s="565">
        <v>40000</v>
      </c>
      <c r="AF142" s="566"/>
      <c r="AG142" s="567"/>
      <c r="AH142" s="565">
        <v>40000</v>
      </c>
      <c r="AI142" s="566"/>
      <c r="AJ142" s="568"/>
      <c r="AK142" s="34"/>
      <c r="AL142" s="278" t="s">
        <v>277</v>
      </c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2:50" s="68" customFormat="1">
      <c r="B143" s="223"/>
      <c r="C143" s="217" t="s">
        <v>29</v>
      </c>
      <c r="D143" s="558" t="s">
        <v>492</v>
      </c>
      <c r="E143" s="559"/>
      <c r="F143" s="559"/>
      <c r="G143" s="559"/>
      <c r="H143" s="559"/>
      <c r="I143" s="559"/>
      <c r="J143" s="559"/>
      <c r="K143" s="581"/>
      <c r="L143" s="280"/>
      <c r="M143" s="561">
        <v>60000</v>
      </c>
      <c r="N143" s="562"/>
      <c r="O143" s="563"/>
      <c r="P143" s="561">
        <v>60000</v>
      </c>
      <c r="Q143" s="562"/>
      <c r="R143" s="563"/>
      <c r="S143" s="561">
        <v>0</v>
      </c>
      <c r="T143" s="562"/>
      <c r="U143" s="563"/>
      <c r="V143" s="561">
        <v>0</v>
      </c>
      <c r="W143" s="562"/>
      <c r="X143" s="563"/>
      <c r="Y143" s="561">
        <v>0</v>
      </c>
      <c r="Z143" s="562"/>
      <c r="AA143" s="563"/>
      <c r="AB143" s="561">
        <v>0</v>
      </c>
      <c r="AC143" s="562"/>
      <c r="AD143" s="563"/>
      <c r="AE143" s="561">
        <v>0</v>
      </c>
      <c r="AF143" s="562"/>
      <c r="AG143" s="563"/>
      <c r="AH143" s="561">
        <v>0</v>
      </c>
      <c r="AI143" s="562"/>
      <c r="AJ143" s="564"/>
      <c r="AK143" s="213"/>
      <c r="AL143" s="212" t="s">
        <v>491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>
      <c r="B144" s="226" t="s">
        <v>466</v>
      </c>
      <c r="C144" s="225" t="s">
        <v>29</v>
      </c>
      <c r="D144" s="578" t="s">
        <v>494</v>
      </c>
      <c r="E144" s="579"/>
      <c r="F144" s="579"/>
      <c r="G144" s="579"/>
      <c r="H144" s="579"/>
      <c r="I144" s="579"/>
      <c r="J144" s="579"/>
      <c r="K144" s="580"/>
      <c r="L144" s="224"/>
      <c r="M144" s="569">
        <v>60000</v>
      </c>
      <c r="N144" s="570"/>
      <c r="O144" s="571"/>
      <c r="P144" s="569">
        <v>60000</v>
      </c>
      <c r="Q144" s="570"/>
      <c r="R144" s="571"/>
      <c r="S144" s="569">
        <v>0</v>
      </c>
      <c r="T144" s="570"/>
      <c r="U144" s="571"/>
      <c r="V144" s="569">
        <v>0</v>
      </c>
      <c r="W144" s="570"/>
      <c r="X144" s="571"/>
      <c r="Y144" s="569">
        <v>0</v>
      </c>
      <c r="Z144" s="570"/>
      <c r="AA144" s="571"/>
      <c r="AB144" s="569">
        <v>0</v>
      </c>
      <c r="AC144" s="570"/>
      <c r="AD144" s="571"/>
      <c r="AE144" s="569">
        <v>0</v>
      </c>
      <c r="AF144" s="570"/>
      <c r="AG144" s="571"/>
      <c r="AH144" s="569">
        <v>0</v>
      </c>
      <c r="AI144" s="570"/>
      <c r="AJ144" s="572"/>
      <c r="AK144" s="213"/>
      <c r="AL144" s="212" t="s">
        <v>493</v>
      </c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</row>
    <row r="145" spans="2:50" s="68" customFormat="1">
      <c r="B145" s="210" t="s">
        <v>139</v>
      </c>
      <c r="C145" s="92" t="s">
        <v>29</v>
      </c>
      <c r="D145" s="573" t="s">
        <v>279</v>
      </c>
      <c r="E145" s="574"/>
      <c r="F145" s="574"/>
      <c r="G145" s="574"/>
      <c r="H145" s="574"/>
      <c r="I145" s="574"/>
      <c r="J145" s="574"/>
      <c r="K145" s="574"/>
      <c r="L145" s="221"/>
      <c r="M145" s="575">
        <v>60000</v>
      </c>
      <c r="N145" s="576"/>
      <c r="O145" s="577"/>
      <c r="P145" s="575">
        <v>60000</v>
      </c>
      <c r="Q145" s="576"/>
      <c r="R145" s="577"/>
      <c r="S145" s="575">
        <v>0</v>
      </c>
      <c r="T145" s="576"/>
      <c r="U145" s="577"/>
      <c r="V145" s="575">
        <v>0</v>
      </c>
      <c r="W145" s="576"/>
      <c r="X145" s="577"/>
      <c r="Y145" s="575">
        <v>0</v>
      </c>
      <c r="Z145" s="576"/>
      <c r="AA145" s="577"/>
      <c r="AB145" s="565">
        <f>S145+V145+Y145</f>
        <v>0</v>
      </c>
      <c r="AC145" s="566"/>
      <c r="AD145" s="567"/>
      <c r="AE145" s="565">
        <v>60000</v>
      </c>
      <c r="AF145" s="566"/>
      <c r="AG145" s="567"/>
      <c r="AH145" s="565">
        <v>60000</v>
      </c>
      <c r="AI145" s="566"/>
      <c r="AJ145" s="568"/>
      <c r="AK145" s="34"/>
      <c r="AL145" s="278" t="s">
        <v>279</v>
      </c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2:50" s="68" customFormat="1" ht="21">
      <c r="B146" s="223" t="s">
        <v>496</v>
      </c>
      <c r="C146" s="217" t="s">
        <v>29</v>
      </c>
      <c r="D146" s="558" t="s">
        <v>497</v>
      </c>
      <c r="E146" s="559"/>
      <c r="F146" s="559"/>
      <c r="G146" s="559"/>
      <c r="H146" s="559"/>
      <c r="I146" s="559"/>
      <c r="J146" s="559"/>
      <c r="K146" s="581"/>
      <c r="L146" s="280"/>
      <c r="M146" s="561">
        <v>1584900</v>
      </c>
      <c r="N146" s="562"/>
      <c r="O146" s="563"/>
      <c r="P146" s="561">
        <v>1584900</v>
      </c>
      <c r="Q146" s="562"/>
      <c r="R146" s="563"/>
      <c r="S146" s="561">
        <v>717118.54</v>
      </c>
      <c r="T146" s="562"/>
      <c r="U146" s="563"/>
      <c r="V146" s="561">
        <v>0</v>
      </c>
      <c r="W146" s="562"/>
      <c r="X146" s="563"/>
      <c r="Y146" s="561">
        <v>0</v>
      </c>
      <c r="Z146" s="562"/>
      <c r="AA146" s="563"/>
      <c r="AB146" s="561">
        <v>717118.54</v>
      </c>
      <c r="AC146" s="562"/>
      <c r="AD146" s="563"/>
      <c r="AE146" s="561">
        <v>0</v>
      </c>
      <c r="AF146" s="562"/>
      <c r="AG146" s="563"/>
      <c r="AH146" s="561">
        <v>0</v>
      </c>
      <c r="AI146" s="562"/>
      <c r="AJ146" s="564"/>
      <c r="AK146" s="213"/>
      <c r="AL146" s="212" t="s">
        <v>495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</row>
    <row r="147" spans="2:50" s="68" customFormat="1">
      <c r="B147" s="223"/>
      <c r="C147" s="217" t="s">
        <v>29</v>
      </c>
      <c r="D147" s="558" t="s">
        <v>499</v>
      </c>
      <c r="E147" s="559"/>
      <c r="F147" s="559"/>
      <c r="G147" s="559"/>
      <c r="H147" s="559"/>
      <c r="I147" s="559"/>
      <c r="J147" s="559"/>
      <c r="K147" s="581"/>
      <c r="L147" s="280"/>
      <c r="M147" s="561">
        <v>130000</v>
      </c>
      <c r="N147" s="562"/>
      <c r="O147" s="563"/>
      <c r="P147" s="561">
        <v>130000</v>
      </c>
      <c r="Q147" s="562"/>
      <c r="R147" s="563"/>
      <c r="S147" s="561">
        <v>8000</v>
      </c>
      <c r="T147" s="562"/>
      <c r="U147" s="563"/>
      <c r="V147" s="561">
        <v>0</v>
      </c>
      <c r="W147" s="562"/>
      <c r="X147" s="563"/>
      <c r="Y147" s="561">
        <v>0</v>
      </c>
      <c r="Z147" s="562"/>
      <c r="AA147" s="563"/>
      <c r="AB147" s="561">
        <v>8000</v>
      </c>
      <c r="AC147" s="562"/>
      <c r="AD147" s="563"/>
      <c r="AE147" s="561">
        <v>0</v>
      </c>
      <c r="AF147" s="562"/>
      <c r="AG147" s="563"/>
      <c r="AH147" s="561">
        <v>0</v>
      </c>
      <c r="AI147" s="562"/>
      <c r="AJ147" s="564"/>
      <c r="AK147" s="213"/>
      <c r="AL147" s="212" t="s">
        <v>498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 ht="31.2">
      <c r="B148" s="226" t="s">
        <v>461</v>
      </c>
      <c r="C148" s="225" t="s">
        <v>29</v>
      </c>
      <c r="D148" s="578" t="s">
        <v>501</v>
      </c>
      <c r="E148" s="579"/>
      <c r="F148" s="579"/>
      <c r="G148" s="579"/>
      <c r="H148" s="579"/>
      <c r="I148" s="579"/>
      <c r="J148" s="579"/>
      <c r="K148" s="580"/>
      <c r="L148" s="224"/>
      <c r="M148" s="569">
        <v>130000</v>
      </c>
      <c r="N148" s="570"/>
      <c r="O148" s="571"/>
      <c r="P148" s="569">
        <v>130000</v>
      </c>
      <c r="Q148" s="570"/>
      <c r="R148" s="571"/>
      <c r="S148" s="569">
        <v>8000</v>
      </c>
      <c r="T148" s="570"/>
      <c r="U148" s="571"/>
      <c r="V148" s="569">
        <v>0</v>
      </c>
      <c r="W148" s="570"/>
      <c r="X148" s="571"/>
      <c r="Y148" s="569">
        <v>0</v>
      </c>
      <c r="Z148" s="570"/>
      <c r="AA148" s="571"/>
      <c r="AB148" s="569">
        <v>8000</v>
      </c>
      <c r="AC148" s="570"/>
      <c r="AD148" s="571"/>
      <c r="AE148" s="569">
        <v>0</v>
      </c>
      <c r="AF148" s="570"/>
      <c r="AG148" s="571"/>
      <c r="AH148" s="569">
        <v>0</v>
      </c>
      <c r="AI148" s="570"/>
      <c r="AJ148" s="572"/>
      <c r="AK148" s="213"/>
      <c r="AL148" s="212" t="s">
        <v>500</v>
      </c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</row>
    <row r="149" spans="2:50" s="68" customFormat="1" ht="41.4">
      <c r="B149" s="226" t="s">
        <v>464</v>
      </c>
      <c r="C149" s="225" t="s">
        <v>29</v>
      </c>
      <c r="D149" s="578" t="s">
        <v>503</v>
      </c>
      <c r="E149" s="579"/>
      <c r="F149" s="579"/>
      <c r="G149" s="579"/>
      <c r="H149" s="579"/>
      <c r="I149" s="579"/>
      <c r="J149" s="579"/>
      <c r="K149" s="580"/>
      <c r="L149" s="224"/>
      <c r="M149" s="569">
        <v>130000</v>
      </c>
      <c r="N149" s="570"/>
      <c r="O149" s="571"/>
      <c r="P149" s="569">
        <v>130000</v>
      </c>
      <c r="Q149" s="570"/>
      <c r="R149" s="571"/>
      <c r="S149" s="569">
        <v>8000</v>
      </c>
      <c r="T149" s="570"/>
      <c r="U149" s="571"/>
      <c r="V149" s="569">
        <v>0</v>
      </c>
      <c r="W149" s="570"/>
      <c r="X149" s="571"/>
      <c r="Y149" s="569">
        <v>0</v>
      </c>
      <c r="Z149" s="570"/>
      <c r="AA149" s="571"/>
      <c r="AB149" s="569">
        <v>8000</v>
      </c>
      <c r="AC149" s="570"/>
      <c r="AD149" s="571"/>
      <c r="AE149" s="569">
        <v>0</v>
      </c>
      <c r="AF149" s="570"/>
      <c r="AG149" s="571"/>
      <c r="AH149" s="569">
        <v>0</v>
      </c>
      <c r="AI149" s="570"/>
      <c r="AJ149" s="572"/>
      <c r="AK149" s="213"/>
      <c r="AL149" s="212" t="s">
        <v>502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</row>
    <row r="150" spans="2:50" s="68" customFormat="1" ht="21">
      <c r="B150" s="210" t="s">
        <v>129</v>
      </c>
      <c r="C150" s="92" t="s">
        <v>29</v>
      </c>
      <c r="D150" s="573" t="s">
        <v>281</v>
      </c>
      <c r="E150" s="574"/>
      <c r="F150" s="574"/>
      <c r="G150" s="574"/>
      <c r="H150" s="574"/>
      <c r="I150" s="574"/>
      <c r="J150" s="574"/>
      <c r="K150" s="574"/>
      <c r="L150" s="221"/>
      <c r="M150" s="575">
        <v>130000</v>
      </c>
      <c r="N150" s="576"/>
      <c r="O150" s="577"/>
      <c r="P150" s="575">
        <v>130000</v>
      </c>
      <c r="Q150" s="576"/>
      <c r="R150" s="577"/>
      <c r="S150" s="575">
        <v>8000</v>
      </c>
      <c r="T150" s="576"/>
      <c r="U150" s="577"/>
      <c r="V150" s="575">
        <v>0</v>
      </c>
      <c r="W150" s="576"/>
      <c r="X150" s="577"/>
      <c r="Y150" s="575">
        <v>0</v>
      </c>
      <c r="Z150" s="576"/>
      <c r="AA150" s="577"/>
      <c r="AB150" s="565">
        <f>S150+V150+Y150</f>
        <v>8000</v>
      </c>
      <c r="AC150" s="566"/>
      <c r="AD150" s="567"/>
      <c r="AE150" s="565">
        <v>122000</v>
      </c>
      <c r="AF150" s="566"/>
      <c r="AG150" s="567"/>
      <c r="AH150" s="565">
        <v>122000</v>
      </c>
      <c r="AI150" s="566"/>
      <c r="AJ150" s="568"/>
      <c r="AK150" s="34"/>
      <c r="AL150" s="278" t="s">
        <v>281</v>
      </c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spans="2:50" s="68" customFormat="1">
      <c r="B151" s="223"/>
      <c r="C151" s="217" t="s">
        <v>29</v>
      </c>
      <c r="D151" s="558" t="s">
        <v>505</v>
      </c>
      <c r="E151" s="559"/>
      <c r="F151" s="559"/>
      <c r="G151" s="559"/>
      <c r="H151" s="559"/>
      <c r="I151" s="559"/>
      <c r="J151" s="559"/>
      <c r="K151" s="581"/>
      <c r="L151" s="280"/>
      <c r="M151" s="561">
        <v>1143100</v>
      </c>
      <c r="N151" s="562"/>
      <c r="O151" s="563"/>
      <c r="P151" s="561">
        <v>1143100</v>
      </c>
      <c r="Q151" s="562"/>
      <c r="R151" s="563"/>
      <c r="S151" s="561">
        <v>579267.54</v>
      </c>
      <c r="T151" s="562"/>
      <c r="U151" s="563"/>
      <c r="V151" s="561">
        <v>0</v>
      </c>
      <c r="W151" s="562"/>
      <c r="X151" s="563"/>
      <c r="Y151" s="561">
        <v>0</v>
      </c>
      <c r="Z151" s="562"/>
      <c r="AA151" s="563"/>
      <c r="AB151" s="561">
        <v>579267.54</v>
      </c>
      <c r="AC151" s="562"/>
      <c r="AD151" s="563"/>
      <c r="AE151" s="561">
        <v>0</v>
      </c>
      <c r="AF151" s="562"/>
      <c r="AG151" s="563"/>
      <c r="AH151" s="561">
        <v>0</v>
      </c>
      <c r="AI151" s="562"/>
      <c r="AJ151" s="564"/>
      <c r="AK151" s="213"/>
      <c r="AL151" s="212" t="s">
        <v>504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 ht="31.2">
      <c r="B152" s="226" t="s">
        <v>461</v>
      </c>
      <c r="C152" s="225" t="s">
        <v>29</v>
      </c>
      <c r="D152" s="578" t="s">
        <v>507</v>
      </c>
      <c r="E152" s="579"/>
      <c r="F152" s="579"/>
      <c r="G152" s="579"/>
      <c r="H152" s="579"/>
      <c r="I152" s="579"/>
      <c r="J152" s="579"/>
      <c r="K152" s="580"/>
      <c r="L152" s="224"/>
      <c r="M152" s="569">
        <v>985000</v>
      </c>
      <c r="N152" s="570"/>
      <c r="O152" s="571"/>
      <c r="P152" s="569">
        <v>985000</v>
      </c>
      <c r="Q152" s="570"/>
      <c r="R152" s="571"/>
      <c r="S152" s="569">
        <v>530890.39</v>
      </c>
      <c r="T152" s="570"/>
      <c r="U152" s="571"/>
      <c r="V152" s="569">
        <v>0</v>
      </c>
      <c r="W152" s="570"/>
      <c r="X152" s="571"/>
      <c r="Y152" s="569">
        <v>0</v>
      </c>
      <c r="Z152" s="570"/>
      <c r="AA152" s="571"/>
      <c r="AB152" s="569">
        <v>530890.39</v>
      </c>
      <c r="AC152" s="570"/>
      <c r="AD152" s="571"/>
      <c r="AE152" s="569">
        <v>0</v>
      </c>
      <c r="AF152" s="570"/>
      <c r="AG152" s="571"/>
      <c r="AH152" s="569">
        <v>0</v>
      </c>
      <c r="AI152" s="570"/>
      <c r="AJ152" s="572"/>
      <c r="AK152" s="213"/>
      <c r="AL152" s="212" t="s">
        <v>506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</row>
    <row r="153" spans="2:50" s="68" customFormat="1" ht="41.4">
      <c r="B153" s="226" t="s">
        <v>464</v>
      </c>
      <c r="C153" s="225" t="s">
        <v>29</v>
      </c>
      <c r="D153" s="578" t="s">
        <v>509</v>
      </c>
      <c r="E153" s="579"/>
      <c r="F153" s="579"/>
      <c r="G153" s="579"/>
      <c r="H153" s="579"/>
      <c r="I153" s="579"/>
      <c r="J153" s="579"/>
      <c r="K153" s="580"/>
      <c r="L153" s="224"/>
      <c r="M153" s="569">
        <v>985000</v>
      </c>
      <c r="N153" s="570"/>
      <c r="O153" s="571"/>
      <c r="P153" s="569">
        <v>985000</v>
      </c>
      <c r="Q153" s="570"/>
      <c r="R153" s="571"/>
      <c r="S153" s="569">
        <v>530890.39</v>
      </c>
      <c r="T153" s="570"/>
      <c r="U153" s="571"/>
      <c r="V153" s="569">
        <v>0</v>
      </c>
      <c r="W153" s="570"/>
      <c r="X153" s="571"/>
      <c r="Y153" s="569">
        <v>0</v>
      </c>
      <c r="Z153" s="570"/>
      <c r="AA153" s="571"/>
      <c r="AB153" s="569">
        <v>530890.39</v>
      </c>
      <c r="AC153" s="570"/>
      <c r="AD153" s="571"/>
      <c r="AE153" s="569">
        <v>0</v>
      </c>
      <c r="AF153" s="570"/>
      <c r="AG153" s="571"/>
      <c r="AH153" s="569">
        <v>0</v>
      </c>
      <c r="AI153" s="570"/>
      <c r="AJ153" s="572"/>
      <c r="AK153" s="213"/>
      <c r="AL153" s="212" t="s">
        <v>508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</row>
    <row r="154" spans="2:50" s="68" customFormat="1" ht="21">
      <c r="B154" s="210" t="s">
        <v>129</v>
      </c>
      <c r="C154" s="92" t="s">
        <v>29</v>
      </c>
      <c r="D154" s="573" t="s">
        <v>283</v>
      </c>
      <c r="E154" s="574"/>
      <c r="F154" s="574"/>
      <c r="G154" s="574"/>
      <c r="H154" s="574"/>
      <c r="I154" s="574"/>
      <c r="J154" s="574"/>
      <c r="K154" s="574"/>
      <c r="L154" s="221"/>
      <c r="M154" s="575">
        <v>985000</v>
      </c>
      <c r="N154" s="576"/>
      <c r="O154" s="577"/>
      <c r="P154" s="575">
        <v>985000</v>
      </c>
      <c r="Q154" s="576"/>
      <c r="R154" s="577"/>
      <c r="S154" s="575">
        <v>530890.39</v>
      </c>
      <c r="T154" s="576"/>
      <c r="U154" s="577"/>
      <c r="V154" s="575">
        <v>0</v>
      </c>
      <c r="W154" s="576"/>
      <c r="X154" s="577"/>
      <c r="Y154" s="575">
        <v>0</v>
      </c>
      <c r="Z154" s="576"/>
      <c r="AA154" s="577"/>
      <c r="AB154" s="565">
        <f>S154+V154+Y154</f>
        <v>530890.39</v>
      </c>
      <c r="AC154" s="566"/>
      <c r="AD154" s="567"/>
      <c r="AE154" s="565">
        <v>454109.61</v>
      </c>
      <c r="AF154" s="566"/>
      <c r="AG154" s="567"/>
      <c r="AH154" s="565">
        <v>454109.61</v>
      </c>
      <c r="AI154" s="566"/>
      <c r="AJ154" s="568"/>
      <c r="AK154" s="34"/>
      <c r="AL154" s="278" t="s">
        <v>283</v>
      </c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2:50" s="68" customFormat="1" ht="21">
      <c r="B155" s="226" t="s">
        <v>511</v>
      </c>
      <c r="C155" s="225" t="s">
        <v>29</v>
      </c>
      <c r="D155" s="578" t="s">
        <v>512</v>
      </c>
      <c r="E155" s="579"/>
      <c r="F155" s="579"/>
      <c r="G155" s="579"/>
      <c r="H155" s="579"/>
      <c r="I155" s="579"/>
      <c r="J155" s="579"/>
      <c r="K155" s="580"/>
      <c r="L155" s="224"/>
      <c r="M155" s="569">
        <v>2100</v>
      </c>
      <c r="N155" s="570"/>
      <c r="O155" s="571"/>
      <c r="P155" s="569">
        <v>2100</v>
      </c>
      <c r="Q155" s="570"/>
      <c r="R155" s="571"/>
      <c r="S155" s="569">
        <v>675.15</v>
      </c>
      <c r="T155" s="570"/>
      <c r="U155" s="571"/>
      <c r="V155" s="569">
        <v>0</v>
      </c>
      <c r="W155" s="570"/>
      <c r="X155" s="571"/>
      <c r="Y155" s="569">
        <v>0</v>
      </c>
      <c r="Z155" s="570"/>
      <c r="AA155" s="571"/>
      <c r="AB155" s="569">
        <v>675.15</v>
      </c>
      <c r="AC155" s="570"/>
      <c r="AD155" s="571"/>
      <c r="AE155" s="569">
        <v>0</v>
      </c>
      <c r="AF155" s="570"/>
      <c r="AG155" s="571"/>
      <c r="AH155" s="569">
        <v>0</v>
      </c>
      <c r="AI155" s="570"/>
      <c r="AJ155" s="572"/>
      <c r="AK155" s="213"/>
      <c r="AL155" s="212" t="s">
        <v>510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</row>
    <row r="156" spans="2:50" s="68" customFormat="1" ht="31.2">
      <c r="B156" s="226" t="s">
        <v>514</v>
      </c>
      <c r="C156" s="225" t="s">
        <v>29</v>
      </c>
      <c r="D156" s="578" t="s">
        <v>515</v>
      </c>
      <c r="E156" s="579"/>
      <c r="F156" s="579"/>
      <c r="G156" s="579"/>
      <c r="H156" s="579"/>
      <c r="I156" s="579"/>
      <c r="J156" s="579"/>
      <c r="K156" s="580"/>
      <c r="L156" s="224"/>
      <c r="M156" s="569">
        <v>2100</v>
      </c>
      <c r="N156" s="570"/>
      <c r="O156" s="571"/>
      <c r="P156" s="569">
        <v>2100</v>
      </c>
      <c r="Q156" s="570"/>
      <c r="R156" s="571"/>
      <c r="S156" s="569">
        <v>675.15</v>
      </c>
      <c r="T156" s="570"/>
      <c r="U156" s="571"/>
      <c r="V156" s="569">
        <v>0</v>
      </c>
      <c r="W156" s="570"/>
      <c r="X156" s="571"/>
      <c r="Y156" s="569">
        <v>0</v>
      </c>
      <c r="Z156" s="570"/>
      <c r="AA156" s="571"/>
      <c r="AB156" s="569">
        <v>675.15</v>
      </c>
      <c r="AC156" s="570"/>
      <c r="AD156" s="571"/>
      <c r="AE156" s="569">
        <v>0</v>
      </c>
      <c r="AF156" s="570"/>
      <c r="AG156" s="571"/>
      <c r="AH156" s="569">
        <v>0</v>
      </c>
      <c r="AI156" s="570"/>
      <c r="AJ156" s="572"/>
      <c r="AK156" s="213"/>
      <c r="AL156" s="212" t="s">
        <v>513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</row>
    <row r="157" spans="2:50" s="68" customFormat="1" ht="41.4">
      <c r="B157" s="210" t="s">
        <v>147</v>
      </c>
      <c r="C157" s="92" t="s">
        <v>29</v>
      </c>
      <c r="D157" s="573" t="s">
        <v>284</v>
      </c>
      <c r="E157" s="574"/>
      <c r="F157" s="574"/>
      <c r="G157" s="574"/>
      <c r="H157" s="574"/>
      <c r="I157" s="574"/>
      <c r="J157" s="574"/>
      <c r="K157" s="574"/>
      <c r="L157" s="221"/>
      <c r="M157" s="575">
        <v>2100</v>
      </c>
      <c r="N157" s="576"/>
      <c r="O157" s="577"/>
      <c r="P157" s="575">
        <v>2100</v>
      </c>
      <c r="Q157" s="576"/>
      <c r="R157" s="577"/>
      <c r="S157" s="575">
        <v>675.15</v>
      </c>
      <c r="T157" s="576"/>
      <c r="U157" s="577"/>
      <c r="V157" s="575">
        <v>0</v>
      </c>
      <c r="W157" s="576"/>
      <c r="X157" s="577"/>
      <c r="Y157" s="575">
        <v>0</v>
      </c>
      <c r="Z157" s="576"/>
      <c r="AA157" s="577"/>
      <c r="AB157" s="565">
        <f>S157+V157+Y157</f>
        <v>675.15</v>
      </c>
      <c r="AC157" s="566"/>
      <c r="AD157" s="567"/>
      <c r="AE157" s="565">
        <v>1424.85</v>
      </c>
      <c r="AF157" s="566"/>
      <c r="AG157" s="567"/>
      <c r="AH157" s="565">
        <v>1424.85</v>
      </c>
      <c r="AI157" s="566"/>
      <c r="AJ157" s="568"/>
      <c r="AK157" s="34"/>
      <c r="AL157" s="278" t="s">
        <v>284</v>
      </c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2:50" s="68" customFormat="1">
      <c r="B158" s="226" t="s">
        <v>466</v>
      </c>
      <c r="C158" s="225" t="s">
        <v>29</v>
      </c>
      <c r="D158" s="578" t="s">
        <v>517</v>
      </c>
      <c r="E158" s="579"/>
      <c r="F158" s="579"/>
      <c r="G158" s="579"/>
      <c r="H158" s="579"/>
      <c r="I158" s="579"/>
      <c r="J158" s="579"/>
      <c r="K158" s="580"/>
      <c r="L158" s="224"/>
      <c r="M158" s="569">
        <v>156000</v>
      </c>
      <c r="N158" s="570"/>
      <c r="O158" s="571"/>
      <c r="P158" s="569">
        <v>156000</v>
      </c>
      <c r="Q158" s="570"/>
      <c r="R158" s="571"/>
      <c r="S158" s="569">
        <v>47702</v>
      </c>
      <c r="T158" s="570"/>
      <c r="U158" s="571"/>
      <c r="V158" s="569">
        <v>0</v>
      </c>
      <c r="W158" s="570"/>
      <c r="X158" s="571"/>
      <c r="Y158" s="569">
        <v>0</v>
      </c>
      <c r="Z158" s="570"/>
      <c r="AA158" s="571"/>
      <c r="AB158" s="569">
        <v>47702</v>
      </c>
      <c r="AC158" s="570"/>
      <c r="AD158" s="571"/>
      <c r="AE158" s="569">
        <v>0</v>
      </c>
      <c r="AF158" s="570"/>
      <c r="AG158" s="571"/>
      <c r="AH158" s="569">
        <v>0</v>
      </c>
      <c r="AI158" s="570"/>
      <c r="AJ158" s="572"/>
      <c r="AK158" s="213"/>
      <c r="AL158" s="212" t="s">
        <v>516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</row>
    <row r="159" spans="2:50" s="68" customFormat="1" ht="21">
      <c r="B159" s="226" t="s">
        <v>470</v>
      </c>
      <c r="C159" s="225" t="s">
        <v>29</v>
      </c>
      <c r="D159" s="578" t="s">
        <v>519</v>
      </c>
      <c r="E159" s="579"/>
      <c r="F159" s="579"/>
      <c r="G159" s="579"/>
      <c r="H159" s="579"/>
      <c r="I159" s="579"/>
      <c r="J159" s="579"/>
      <c r="K159" s="580"/>
      <c r="L159" s="224"/>
      <c r="M159" s="569">
        <v>156000</v>
      </c>
      <c r="N159" s="570"/>
      <c r="O159" s="571"/>
      <c r="P159" s="569">
        <v>156000</v>
      </c>
      <c r="Q159" s="570"/>
      <c r="R159" s="571"/>
      <c r="S159" s="569">
        <v>47702</v>
      </c>
      <c r="T159" s="570"/>
      <c r="U159" s="571"/>
      <c r="V159" s="569">
        <v>0</v>
      </c>
      <c r="W159" s="570"/>
      <c r="X159" s="571"/>
      <c r="Y159" s="569">
        <v>0</v>
      </c>
      <c r="Z159" s="570"/>
      <c r="AA159" s="571"/>
      <c r="AB159" s="569">
        <v>47702</v>
      </c>
      <c r="AC159" s="570"/>
      <c r="AD159" s="571"/>
      <c r="AE159" s="569">
        <v>0</v>
      </c>
      <c r="AF159" s="570"/>
      <c r="AG159" s="571"/>
      <c r="AH159" s="569">
        <v>0</v>
      </c>
      <c r="AI159" s="570"/>
      <c r="AJ159" s="572"/>
      <c r="AK159" s="213"/>
      <c r="AL159" s="212" t="s">
        <v>518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</row>
    <row r="160" spans="2:50" s="68" customFormat="1">
      <c r="B160" s="210" t="s">
        <v>133</v>
      </c>
      <c r="C160" s="92" t="s">
        <v>29</v>
      </c>
      <c r="D160" s="573" t="s">
        <v>285</v>
      </c>
      <c r="E160" s="574"/>
      <c r="F160" s="574"/>
      <c r="G160" s="574"/>
      <c r="H160" s="574"/>
      <c r="I160" s="574"/>
      <c r="J160" s="574"/>
      <c r="K160" s="574"/>
      <c r="L160" s="221"/>
      <c r="M160" s="575">
        <v>60000</v>
      </c>
      <c r="N160" s="576"/>
      <c r="O160" s="577"/>
      <c r="P160" s="575">
        <v>60000</v>
      </c>
      <c r="Q160" s="576"/>
      <c r="R160" s="577"/>
      <c r="S160" s="575">
        <v>47702</v>
      </c>
      <c r="T160" s="576"/>
      <c r="U160" s="577"/>
      <c r="V160" s="575">
        <v>0</v>
      </c>
      <c r="W160" s="576"/>
      <c r="X160" s="577"/>
      <c r="Y160" s="575">
        <v>0</v>
      </c>
      <c r="Z160" s="576"/>
      <c r="AA160" s="577"/>
      <c r="AB160" s="565">
        <f>S160+V160+Y160</f>
        <v>47702</v>
      </c>
      <c r="AC160" s="566"/>
      <c r="AD160" s="567"/>
      <c r="AE160" s="565">
        <v>12298</v>
      </c>
      <c r="AF160" s="566"/>
      <c r="AG160" s="567"/>
      <c r="AH160" s="565">
        <v>12298</v>
      </c>
      <c r="AI160" s="566"/>
      <c r="AJ160" s="568"/>
      <c r="AK160" s="34"/>
      <c r="AL160" s="278" t="s">
        <v>285</v>
      </c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spans="2:50" s="68" customFormat="1">
      <c r="B161" s="210" t="s">
        <v>135</v>
      </c>
      <c r="C161" s="92" t="s">
        <v>29</v>
      </c>
      <c r="D161" s="573" t="s">
        <v>286</v>
      </c>
      <c r="E161" s="574"/>
      <c r="F161" s="574"/>
      <c r="G161" s="574"/>
      <c r="H161" s="574"/>
      <c r="I161" s="574"/>
      <c r="J161" s="574"/>
      <c r="K161" s="574"/>
      <c r="L161" s="221"/>
      <c r="M161" s="575">
        <v>96000</v>
      </c>
      <c r="N161" s="576"/>
      <c r="O161" s="577"/>
      <c r="P161" s="575">
        <v>96000</v>
      </c>
      <c r="Q161" s="576"/>
      <c r="R161" s="577"/>
      <c r="S161" s="575">
        <v>0</v>
      </c>
      <c r="T161" s="576"/>
      <c r="U161" s="577"/>
      <c r="V161" s="575">
        <v>0</v>
      </c>
      <c r="W161" s="576"/>
      <c r="X161" s="577"/>
      <c r="Y161" s="575">
        <v>0</v>
      </c>
      <c r="Z161" s="576"/>
      <c r="AA161" s="577"/>
      <c r="AB161" s="565">
        <f>S161+V161+Y161</f>
        <v>0</v>
      </c>
      <c r="AC161" s="566"/>
      <c r="AD161" s="567"/>
      <c r="AE161" s="565">
        <v>96000</v>
      </c>
      <c r="AF161" s="566"/>
      <c r="AG161" s="567"/>
      <c r="AH161" s="565">
        <v>96000</v>
      </c>
      <c r="AI161" s="566"/>
      <c r="AJ161" s="568"/>
      <c r="AK161" s="34"/>
      <c r="AL161" s="278" t="s">
        <v>286</v>
      </c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2:50" s="68" customFormat="1">
      <c r="B162" s="223"/>
      <c r="C162" s="217" t="s">
        <v>29</v>
      </c>
      <c r="D162" s="558" t="s">
        <v>521</v>
      </c>
      <c r="E162" s="559"/>
      <c r="F162" s="559"/>
      <c r="G162" s="559"/>
      <c r="H162" s="559"/>
      <c r="I162" s="559"/>
      <c r="J162" s="559"/>
      <c r="K162" s="581"/>
      <c r="L162" s="280"/>
      <c r="M162" s="561">
        <v>100000</v>
      </c>
      <c r="N162" s="562"/>
      <c r="O162" s="563"/>
      <c r="P162" s="561">
        <v>100000</v>
      </c>
      <c r="Q162" s="562"/>
      <c r="R162" s="563"/>
      <c r="S162" s="561">
        <v>100000</v>
      </c>
      <c r="T162" s="562"/>
      <c r="U162" s="563"/>
      <c r="V162" s="561">
        <v>0</v>
      </c>
      <c r="W162" s="562"/>
      <c r="X162" s="563"/>
      <c r="Y162" s="561">
        <v>0</v>
      </c>
      <c r="Z162" s="562"/>
      <c r="AA162" s="563"/>
      <c r="AB162" s="561">
        <v>100000</v>
      </c>
      <c r="AC162" s="562"/>
      <c r="AD162" s="563"/>
      <c r="AE162" s="561">
        <v>0</v>
      </c>
      <c r="AF162" s="562"/>
      <c r="AG162" s="563"/>
      <c r="AH162" s="561">
        <v>0</v>
      </c>
      <c r="AI162" s="562"/>
      <c r="AJ162" s="564"/>
      <c r="AK162" s="213"/>
      <c r="AL162" s="212" t="s">
        <v>520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</row>
    <row r="163" spans="2:50" s="68" customFormat="1" ht="21">
      <c r="B163" s="226" t="s">
        <v>511</v>
      </c>
      <c r="C163" s="225" t="s">
        <v>29</v>
      </c>
      <c r="D163" s="578" t="s">
        <v>523</v>
      </c>
      <c r="E163" s="579"/>
      <c r="F163" s="579"/>
      <c r="G163" s="579"/>
      <c r="H163" s="579"/>
      <c r="I163" s="579"/>
      <c r="J163" s="579"/>
      <c r="K163" s="580"/>
      <c r="L163" s="224"/>
      <c r="M163" s="569">
        <v>100000</v>
      </c>
      <c r="N163" s="570"/>
      <c r="O163" s="571"/>
      <c r="P163" s="569">
        <v>100000</v>
      </c>
      <c r="Q163" s="570"/>
      <c r="R163" s="571"/>
      <c r="S163" s="569">
        <v>100000</v>
      </c>
      <c r="T163" s="570"/>
      <c r="U163" s="571"/>
      <c r="V163" s="569">
        <v>0</v>
      </c>
      <c r="W163" s="570"/>
      <c r="X163" s="571"/>
      <c r="Y163" s="569">
        <v>0</v>
      </c>
      <c r="Z163" s="570"/>
      <c r="AA163" s="571"/>
      <c r="AB163" s="569">
        <v>100000</v>
      </c>
      <c r="AC163" s="570"/>
      <c r="AD163" s="571"/>
      <c r="AE163" s="569">
        <v>0</v>
      </c>
      <c r="AF163" s="570"/>
      <c r="AG163" s="571"/>
      <c r="AH163" s="569">
        <v>0</v>
      </c>
      <c r="AI163" s="570"/>
      <c r="AJ163" s="572"/>
      <c r="AK163" s="213"/>
      <c r="AL163" s="212" t="s">
        <v>522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</row>
    <row r="164" spans="2:50" s="68" customFormat="1">
      <c r="B164" s="210" t="s">
        <v>149</v>
      </c>
      <c r="C164" s="92" t="s">
        <v>29</v>
      </c>
      <c r="D164" s="573" t="s">
        <v>288</v>
      </c>
      <c r="E164" s="574"/>
      <c r="F164" s="574"/>
      <c r="G164" s="574"/>
      <c r="H164" s="574"/>
      <c r="I164" s="574"/>
      <c r="J164" s="574"/>
      <c r="K164" s="574"/>
      <c r="L164" s="221"/>
      <c r="M164" s="575">
        <v>100000</v>
      </c>
      <c r="N164" s="576"/>
      <c r="O164" s="577"/>
      <c r="P164" s="575">
        <v>100000</v>
      </c>
      <c r="Q164" s="576"/>
      <c r="R164" s="577"/>
      <c r="S164" s="575">
        <v>100000</v>
      </c>
      <c r="T164" s="576"/>
      <c r="U164" s="577"/>
      <c r="V164" s="575">
        <v>0</v>
      </c>
      <c r="W164" s="576"/>
      <c r="X164" s="577"/>
      <c r="Y164" s="575">
        <v>0</v>
      </c>
      <c r="Z164" s="576"/>
      <c r="AA164" s="577"/>
      <c r="AB164" s="565">
        <f>S164+V164+Y164</f>
        <v>100000</v>
      </c>
      <c r="AC164" s="566"/>
      <c r="AD164" s="567"/>
      <c r="AE164" s="565">
        <v>0</v>
      </c>
      <c r="AF164" s="566"/>
      <c r="AG164" s="567"/>
      <c r="AH164" s="565">
        <v>0</v>
      </c>
      <c r="AI164" s="566"/>
      <c r="AJ164" s="568"/>
      <c r="AK164" s="34"/>
      <c r="AL164" s="278" t="s">
        <v>288</v>
      </c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2:50" s="68" customFormat="1">
      <c r="B165" s="223"/>
      <c r="C165" s="217" t="s">
        <v>29</v>
      </c>
      <c r="D165" s="558" t="s">
        <v>524</v>
      </c>
      <c r="E165" s="559"/>
      <c r="F165" s="559"/>
      <c r="G165" s="559"/>
      <c r="H165" s="559"/>
      <c r="I165" s="559"/>
      <c r="J165" s="559"/>
      <c r="K165" s="581"/>
      <c r="L165" s="280"/>
      <c r="M165" s="561">
        <v>211800</v>
      </c>
      <c r="N165" s="562"/>
      <c r="O165" s="563"/>
      <c r="P165" s="561">
        <v>211800</v>
      </c>
      <c r="Q165" s="562"/>
      <c r="R165" s="563"/>
      <c r="S165" s="561">
        <v>29851</v>
      </c>
      <c r="T165" s="562"/>
      <c r="U165" s="563"/>
      <c r="V165" s="561">
        <v>0</v>
      </c>
      <c r="W165" s="562"/>
      <c r="X165" s="563"/>
      <c r="Y165" s="561">
        <v>0</v>
      </c>
      <c r="Z165" s="562"/>
      <c r="AA165" s="563"/>
      <c r="AB165" s="561">
        <v>29851</v>
      </c>
      <c r="AC165" s="562"/>
      <c r="AD165" s="563"/>
      <c r="AE165" s="561">
        <v>0</v>
      </c>
      <c r="AF165" s="562"/>
      <c r="AG165" s="563"/>
      <c r="AH165" s="561">
        <v>0</v>
      </c>
      <c r="AI165" s="562"/>
      <c r="AJ165" s="564"/>
      <c r="AK165" s="213"/>
      <c r="AL165" s="212" t="s">
        <v>525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</row>
    <row r="166" spans="2:50" s="68" customFormat="1">
      <c r="B166" s="226" t="s">
        <v>466</v>
      </c>
      <c r="C166" s="225" t="s">
        <v>29</v>
      </c>
      <c r="D166" s="578" t="s">
        <v>527</v>
      </c>
      <c r="E166" s="579"/>
      <c r="F166" s="579"/>
      <c r="G166" s="579"/>
      <c r="H166" s="579"/>
      <c r="I166" s="579"/>
      <c r="J166" s="579"/>
      <c r="K166" s="580"/>
      <c r="L166" s="224"/>
      <c r="M166" s="569">
        <v>211800</v>
      </c>
      <c r="N166" s="570"/>
      <c r="O166" s="571"/>
      <c r="P166" s="569">
        <v>211800</v>
      </c>
      <c r="Q166" s="570"/>
      <c r="R166" s="571"/>
      <c r="S166" s="569">
        <v>29851</v>
      </c>
      <c r="T166" s="570"/>
      <c r="U166" s="571"/>
      <c r="V166" s="569">
        <v>0</v>
      </c>
      <c r="W166" s="570"/>
      <c r="X166" s="571"/>
      <c r="Y166" s="569">
        <v>0</v>
      </c>
      <c r="Z166" s="570"/>
      <c r="AA166" s="571"/>
      <c r="AB166" s="569">
        <v>29851</v>
      </c>
      <c r="AC166" s="570"/>
      <c r="AD166" s="571"/>
      <c r="AE166" s="569">
        <v>0</v>
      </c>
      <c r="AF166" s="570"/>
      <c r="AG166" s="571"/>
      <c r="AH166" s="569">
        <v>0</v>
      </c>
      <c r="AI166" s="570"/>
      <c r="AJ166" s="572"/>
      <c r="AK166" s="213"/>
      <c r="AL166" s="212" t="s">
        <v>526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 ht="21">
      <c r="B167" s="226" t="s">
        <v>470</v>
      </c>
      <c r="C167" s="225" t="s">
        <v>29</v>
      </c>
      <c r="D167" s="578" t="s">
        <v>529</v>
      </c>
      <c r="E167" s="579"/>
      <c r="F167" s="579"/>
      <c r="G167" s="579"/>
      <c r="H167" s="579"/>
      <c r="I167" s="579"/>
      <c r="J167" s="579"/>
      <c r="K167" s="580"/>
      <c r="L167" s="224"/>
      <c r="M167" s="569">
        <v>211800</v>
      </c>
      <c r="N167" s="570"/>
      <c r="O167" s="571"/>
      <c r="P167" s="569">
        <v>211800</v>
      </c>
      <c r="Q167" s="570"/>
      <c r="R167" s="571"/>
      <c r="S167" s="569">
        <v>29851</v>
      </c>
      <c r="T167" s="570"/>
      <c r="U167" s="571"/>
      <c r="V167" s="569">
        <v>0</v>
      </c>
      <c r="W167" s="570"/>
      <c r="X167" s="571"/>
      <c r="Y167" s="569">
        <v>0</v>
      </c>
      <c r="Z167" s="570"/>
      <c r="AA167" s="571"/>
      <c r="AB167" s="569">
        <v>29851</v>
      </c>
      <c r="AC167" s="570"/>
      <c r="AD167" s="571"/>
      <c r="AE167" s="569">
        <v>0</v>
      </c>
      <c r="AF167" s="570"/>
      <c r="AG167" s="571"/>
      <c r="AH167" s="569">
        <v>0</v>
      </c>
      <c r="AI167" s="570"/>
      <c r="AJ167" s="572"/>
      <c r="AK167" s="213"/>
      <c r="AL167" s="212" t="s">
        <v>528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</row>
    <row r="168" spans="2:50" s="68" customFormat="1" ht="21">
      <c r="B168" s="210" t="s">
        <v>136</v>
      </c>
      <c r="C168" s="92" t="s">
        <v>29</v>
      </c>
      <c r="D168" s="573" t="s">
        <v>290</v>
      </c>
      <c r="E168" s="574"/>
      <c r="F168" s="574"/>
      <c r="G168" s="574"/>
      <c r="H168" s="574"/>
      <c r="I168" s="574"/>
      <c r="J168" s="574"/>
      <c r="K168" s="574"/>
      <c r="L168" s="221"/>
      <c r="M168" s="575">
        <v>211800</v>
      </c>
      <c r="N168" s="576"/>
      <c r="O168" s="577"/>
      <c r="P168" s="575">
        <v>211800</v>
      </c>
      <c r="Q168" s="576"/>
      <c r="R168" s="577"/>
      <c r="S168" s="575">
        <v>29851</v>
      </c>
      <c r="T168" s="576"/>
      <c r="U168" s="577"/>
      <c r="V168" s="575">
        <v>0</v>
      </c>
      <c r="W168" s="576"/>
      <c r="X168" s="577"/>
      <c r="Y168" s="575">
        <v>0</v>
      </c>
      <c r="Z168" s="576"/>
      <c r="AA168" s="577"/>
      <c r="AB168" s="565">
        <f>S168+V168+Y168</f>
        <v>29851</v>
      </c>
      <c r="AC168" s="566"/>
      <c r="AD168" s="567"/>
      <c r="AE168" s="565">
        <v>181949</v>
      </c>
      <c r="AF168" s="566"/>
      <c r="AG168" s="567"/>
      <c r="AH168" s="565">
        <v>181949</v>
      </c>
      <c r="AI168" s="566"/>
      <c r="AJ168" s="568"/>
      <c r="AK168" s="34"/>
      <c r="AL168" s="278" t="s">
        <v>290</v>
      </c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2:50" s="68" customFormat="1">
      <c r="B169" s="226" t="s">
        <v>531</v>
      </c>
      <c r="C169" s="225" t="s">
        <v>29</v>
      </c>
      <c r="D169" s="578" t="s">
        <v>532</v>
      </c>
      <c r="E169" s="579"/>
      <c r="F169" s="579"/>
      <c r="G169" s="579"/>
      <c r="H169" s="579"/>
      <c r="I169" s="579"/>
      <c r="J169" s="579"/>
      <c r="K169" s="580"/>
      <c r="L169" s="224"/>
      <c r="M169" s="569">
        <v>437100</v>
      </c>
      <c r="N169" s="570"/>
      <c r="O169" s="571"/>
      <c r="P169" s="569">
        <v>437100</v>
      </c>
      <c r="Q169" s="570"/>
      <c r="R169" s="571"/>
      <c r="S169" s="569">
        <v>294442.25</v>
      </c>
      <c r="T169" s="570"/>
      <c r="U169" s="571"/>
      <c r="V169" s="569">
        <v>0</v>
      </c>
      <c r="W169" s="570"/>
      <c r="X169" s="571"/>
      <c r="Y169" s="569">
        <v>0</v>
      </c>
      <c r="Z169" s="570"/>
      <c r="AA169" s="571"/>
      <c r="AB169" s="569">
        <v>294442.25</v>
      </c>
      <c r="AC169" s="570"/>
      <c r="AD169" s="571"/>
      <c r="AE169" s="569">
        <v>0</v>
      </c>
      <c r="AF169" s="570"/>
      <c r="AG169" s="571"/>
      <c r="AH169" s="569">
        <v>0</v>
      </c>
      <c r="AI169" s="570"/>
      <c r="AJ169" s="572"/>
      <c r="AK169" s="213"/>
      <c r="AL169" s="212" t="s">
        <v>530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</row>
    <row r="170" spans="2:50" s="68" customFormat="1" ht="21">
      <c r="B170" s="223" t="s">
        <v>534</v>
      </c>
      <c r="C170" s="217" t="s">
        <v>29</v>
      </c>
      <c r="D170" s="558" t="s">
        <v>535</v>
      </c>
      <c r="E170" s="559"/>
      <c r="F170" s="559"/>
      <c r="G170" s="559"/>
      <c r="H170" s="559"/>
      <c r="I170" s="559"/>
      <c r="J170" s="559"/>
      <c r="K170" s="581"/>
      <c r="L170" s="280"/>
      <c r="M170" s="561">
        <v>437100</v>
      </c>
      <c r="N170" s="562"/>
      <c r="O170" s="563"/>
      <c r="P170" s="561">
        <v>437100</v>
      </c>
      <c r="Q170" s="562"/>
      <c r="R170" s="563"/>
      <c r="S170" s="561">
        <v>294442.25</v>
      </c>
      <c r="T170" s="562"/>
      <c r="U170" s="563"/>
      <c r="V170" s="561">
        <v>0</v>
      </c>
      <c r="W170" s="562"/>
      <c r="X170" s="563"/>
      <c r="Y170" s="561">
        <v>0</v>
      </c>
      <c r="Z170" s="562"/>
      <c r="AA170" s="563"/>
      <c r="AB170" s="561">
        <v>294442.25</v>
      </c>
      <c r="AC170" s="562"/>
      <c r="AD170" s="563"/>
      <c r="AE170" s="561">
        <v>0</v>
      </c>
      <c r="AF170" s="562"/>
      <c r="AG170" s="563"/>
      <c r="AH170" s="561">
        <v>0</v>
      </c>
      <c r="AI170" s="562"/>
      <c r="AJ170" s="564"/>
      <c r="AK170" s="213"/>
      <c r="AL170" s="212" t="s">
        <v>533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</row>
    <row r="171" spans="2:50" s="68" customFormat="1">
      <c r="B171" s="223"/>
      <c r="C171" s="217" t="s">
        <v>29</v>
      </c>
      <c r="D171" s="558" t="s">
        <v>537</v>
      </c>
      <c r="E171" s="559"/>
      <c r="F171" s="559"/>
      <c r="G171" s="559"/>
      <c r="H171" s="559"/>
      <c r="I171" s="559"/>
      <c r="J171" s="559"/>
      <c r="K171" s="581"/>
      <c r="L171" s="280"/>
      <c r="M171" s="561">
        <v>437100</v>
      </c>
      <c r="N171" s="562"/>
      <c r="O171" s="563"/>
      <c r="P171" s="561">
        <v>437100</v>
      </c>
      <c r="Q171" s="562"/>
      <c r="R171" s="563"/>
      <c r="S171" s="561">
        <v>294442.25</v>
      </c>
      <c r="T171" s="562"/>
      <c r="U171" s="563"/>
      <c r="V171" s="561">
        <v>0</v>
      </c>
      <c r="W171" s="562"/>
      <c r="X171" s="563"/>
      <c r="Y171" s="561">
        <v>0</v>
      </c>
      <c r="Z171" s="562"/>
      <c r="AA171" s="563"/>
      <c r="AB171" s="561">
        <v>294442.25</v>
      </c>
      <c r="AC171" s="562"/>
      <c r="AD171" s="563"/>
      <c r="AE171" s="561">
        <v>0</v>
      </c>
      <c r="AF171" s="562"/>
      <c r="AG171" s="563"/>
      <c r="AH171" s="561">
        <v>0</v>
      </c>
      <c r="AI171" s="562"/>
      <c r="AJ171" s="564"/>
      <c r="AK171" s="213"/>
      <c r="AL171" s="212" t="s">
        <v>536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</row>
    <row r="172" spans="2:50" s="68" customFormat="1" ht="82.2">
      <c r="B172" s="226" t="s">
        <v>440</v>
      </c>
      <c r="C172" s="225" t="s">
        <v>29</v>
      </c>
      <c r="D172" s="578" t="s">
        <v>539</v>
      </c>
      <c r="E172" s="579"/>
      <c r="F172" s="579"/>
      <c r="G172" s="579"/>
      <c r="H172" s="579"/>
      <c r="I172" s="579"/>
      <c r="J172" s="579"/>
      <c r="K172" s="580"/>
      <c r="L172" s="224"/>
      <c r="M172" s="569">
        <v>390800</v>
      </c>
      <c r="N172" s="570"/>
      <c r="O172" s="571"/>
      <c r="P172" s="569">
        <v>390800</v>
      </c>
      <c r="Q172" s="570"/>
      <c r="R172" s="571"/>
      <c r="S172" s="569">
        <v>260542.25</v>
      </c>
      <c r="T172" s="570"/>
      <c r="U172" s="571"/>
      <c r="V172" s="569">
        <v>0</v>
      </c>
      <c r="W172" s="570"/>
      <c r="X172" s="571"/>
      <c r="Y172" s="569">
        <v>0</v>
      </c>
      <c r="Z172" s="570"/>
      <c r="AA172" s="571"/>
      <c r="AB172" s="569">
        <v>260542.25</v>
      </c>
      <c r="AC172" s="570"/>
      <c r="AD172" s="571"/>
      <c r="AE172" s="569">
        <v>0</v>
      </c>
      <c r="AF172" s="570"/>
      <c r="AG172" s="571"/>
      <c r="AH172" s="569">
        <v>0</v>
      </c>
      <c r="AI172" s="570"/>
      <c r="AJ172" s="572"/>
      <c r="AK172" s="213"/>
      <c r="AL172" s="212" t="s">
        <v>538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</row>
    <row r="173" spans="2:50" s="68" customFormat="1" ht="31.2">
      <c r="B173" s="226" t="s">
        <v>443</v>
      </c>
      <c r="C173" s="225" t="s">
        <v>29</v>
      </c>
      <c r="D173" s="578" t="s">
        <v>540</v>
      </c>
      <c r="E173" s="579"/>
      <c r="F173" s="579"/>
      <c r="G173" s="579"/>
      <c r="H173" s="579"/>
      <c r="I173" s="579"/>
      <c r="J173" s="579"/>
      <c r="K173" s="580"/>
      <c r="L173" s="224"/>
      <c r="M173" s="569">
        <v>390800</v>
      </c>
      <c r="N173" s="570"/>
      <c r="O173" s="571"/>
      <c r="P173" s="569">
        <v>390800</v>
      </c>
      <c r="Q173" s="570"/>
      <c r="R173" s="571"/>
      <c r="S173" s="569">
        <v>260542.25</v>
      </c>
      <c r="T173" s="570"/>
      <c r="U173" s="571"/>
      <c r="V173" s="569">
        <v>0</v>
      </c>
      <c r="W173" s="570"/>
      <c r="X173" s="571"/>
      <c r="Y173" s="569">
        <v>0</v>
      </c>
      <c r="Z173" s="570"/>
      <c r="AA173" s="571"/>
      <c r="AB173" s="569">
        <v>260542.25</v>
      </c>
      <c r="AC173" s="570"/>
      <c r="AD173" s="571"/>
      <c r="AE173" s="569">
        <v>0</v>
      </c>
      <c r="AF173" s="570"/>
      <c r="AG173" s="571"/>
      <c r="AH173" s="569">
        <v>0</v>
      </c>
      <c r="AI173" s="570"/>
      <c r="AJ173" s="572"/>
      <c r="AK173" s="213"/>
      <c r="AL173" s="212" t="s">
        <v>541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 ht="31.2">
      <c r="B174" s="210" t="s">
        <v>118</v>
      </c>
      <c r="C174" s="92" t="s">
        <v>29</v>
      </c>
      <c r="D174" s="573" t="s">
        <v>292</v>
      </c>
      <c r="E174" s="574"/>
      <c r="F174" s="574"/>
      <c r="G174" s="574"/>
      <c r="H174" s="574"/>
      <c r="I174" s="574"/>
      <c r="J174" s="574"/>
      <c r="K174" s="574"/>
      <c r="L174" s="221"/>
      <c r="M174" s="575">
        <v>302400</v>
      </c>
      <c r="N174" s="576"/>
      <c r="O174" s="577"/>
      <c r="P174" s="575">
        <v>302400</v>
      </c>
      <c r="Q174" s="576"/>
      <c r="R174" s="577"/>
      <c r="S174" s="575">
        <v>202478.15</v>
      </c>
      <c r="T174" s="576"/>
      <c r="U174" s="577"/>
      <c r="V174" s="575">
        <v>0</v>
      </c>
      <c r="W174" s="576"/>
      <c r="X174" s="577"/>
      <c r="Y174" s="575">
        <v>0</v>
      </c>
      <c r="Z174" s="576"/>
      <c r="AA174" s="577"/>
      <c r="AB174" s="565">
        <f>S174+V174+Y174</f>
        <v>202478.15</v>
      </c>
      <c r="AC174" s="566"/>
      <c r="AD174" s="567"/>
      <c r="AE174" s="565">
        <v>99921.85</v>
      </c>
      <c r="AF174" s="566"/>
      <c r="AG174" s="567"/>
      <c r="AH174" s="565">
        <v>99921.85</v>
      </c>
      <c r="AI174" s="566"/>
      <c r="AJ174" s="568"/>
      <c r="AK174" s="34"/>
      <c r="AL174" s="278" t="s">
        <v>292</v>
      </c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2:50" s="68" customFormat="1" ht="61.8">
      <c r="B175" s="210" t="s">
        <v>122</v>
      </c>
      <c r="C175" s="92" t="s">
        <v>29</v>
      </c>
      <c r="D175" s="573" t="s">
        <v>293</v>
      </c>
      <c r="E175" s="574"/>
      <c r="F175" s="574"/>
      <c r="G175" s="574"/>
      <c r="H175" s="574"/>
      <c r="I175" s="574"/>
      <c r="J175" s="574"/>
      <c r="K175" s="574"/>
      <c r="L175" s="221"/>
      <c r="M175" s="575">
        <v>88400</v>
      </c>
      <c r="N175" s="576"/>
      <c r="O175" s="577"/>
      <c r="P175" s="575">
        <v>88400</v>
      </c>
      <c r="Q175" s="576"/>
      <c r="R175" s="577"/>
      <c r="S175" s="575">
        <v>58064.1</v>
      </c>
      <c r="T175" s="576"/>
      <c r="U175" s="577"/>
      <c r="V175" s="575">
        <v>0</v>
      </c>
      <c r="W175" s="576"/>
      <c r="X175" s="577"/>
      <c r="Y175" s="575">
        <v>0</v>
      </c>
      <c r="Z175" s="576"/>
      <c r="AA175" s="577"/>
      <c r="AB175" s="565">
        <f>S175+V175+Y175</f>
        <v>58064.1</v>
      </c>
      <c r="AC175" s="566"/>
      <c r="AD175" s="567"/>
      <c r="AE175" s="565">
        <v>30335.9</v>
      </c>
      <c r="AF175" s="566"/>
      <c r="AG175" s="567"/>
      <c r="AH175" s="565">
        <v>30335.9</v>
      </c>
      <c r="AI175" s="566"/>
      <c r="AJ175" s="568"/>
      <c r="AK175" s="34"/>
      <c r="AL175" s="278" t="s">
        <v>293</v>
      </c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2:50" s="68" customFormat="1" ht="31.2">
      <c r="B176" s="226" t="s">
        <v>461</v>
      </c>
      <c r="C176" s="225" t="s">
        <v>29</v>
      </c>
      <c r="D176" s="578" t="s">
        <v>543</v>
      </c>
      <c r="E176" s="579"/>
      <c r="F176" s="579"/>
      <c r="G176" s="579"/>
      <c r="H176" s="579"/>
      <c r="I176" s="579"/>
      <c r="J176" s="579"/>
      <c r="K176" s="580"/>
      <c r="L176" s="224"/>
      <c r="M176" s="569">
        <v>46300</v>
      </c>
      <c r="N176" s="570"/>
      <c r="O176" s="571"/>
      <c r="P176" s="569">
        <v>46300</v>
      </c>
      <c r="Q176" s="570"/>
      <c r="R176" s="571"/>
      <c r="S176" s="569">
        <v>33900</v>
      </c>
      <c r="T176" s="570"/>
      <c r="U176" s="571"/>
      <c r="V176" s="569">
        <v>0</v>
      </c>
      <c r="W176" s="570"/>
      <c r="X176" s="571"/>
      <c r="Y176" s="569">
        <v>0</v>
      </c>
      <c r="Z176" s="570"/>
      <c r="AA176" s="571"/>
      <c r="AB176" s="569">
        <v>33900</v>
      </c>
      <c r="AC176" s="570"/>
      <c r="AD176" s="571"/>
      <c r="AE176" s="569">
        <v>0</v>
      </c>
      <c r="AF176" s="570"/>
      <c r="AG176" s="571"/>
      <c r="AH176" s="569">
        <v>0</v>
      </c>
      <c r="AI176" s="570"/>
      <c r="AJ176" s="572"/>
      <c r="AK176" s="213"/>
      <c r="AL176" s="212" t="s">
        <v>542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 ht="41.4">
      <c r="B177" s="226" t="s">
        <v>464</v>
      </c>
      <c r="C177" s="225" t="s">
        <v>29</v>
      </c>
      <c r="D177" s="578" t="s">
        <v>545</v>
      </c>
      <c r="E177" s="579"/>
      <c r="F177" s="579"/>
      <c r="G177" s="579"/>
      <c r="H177" s="579"/>
      <c r="I177" s="579"/>
      <c r="J177" s="579"/>
      <c r="K177" s="580"/>
      <c r="L177" s="224"/>
      <c r="M177" s="569">
        <v>46300</v>
      </c>
      <c r="N177" s="570"/>
      <c r="O177" s="571"/>
      <c r="P177" s="569">
        <v>46300</v>
      </c>
      <c r="Q177" s="570"/>
      <c r="R177" s="571"/>
      <c r="S177" s="569">
        <v>33900</v>
      </c>
      <c r="T177" s="570"/>
      <c r="U177" s="571"/>
      <c r="V177" s="569">
        <v>0</v>
      </c>
      <c r="W177" s="570"/>
      <c r="X177" s="571"/>
      <c r="Y177" s="569">
        <v>0</v>
      </c>
      <c r="Z177" s="570"/>
      <c r="AA177" s="571"/>
      <c r="AB177" s="569">
        <v>33900</v>
      </c>
      <c r="AC177" s="570"/>
      <c r="AD177" s="571"/>
      <c r="AE177" s="569">
        <v>0</v>
      </c>
      <c r="AF177" s="570"/>
      <c r="AG177" s="571"/>
      <c r="AH177" s="569">
        <v>0</v>
      </c>
      <c r="AI177" s="570"/>
      <c r="AJ177" s="572"/>
      <c r="AK177" s="213"/>
      <c r="AL177" s="212" t="s">
        <v>544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 ht="31.2">
      <c r="B178" s="210" t="s">
        <v>127</v>
      </c>
      <c r="C178" s="92" t="s">
        <v>29</v>
      </c>
      <c r="D178" s="573" t="s">
        <v>294</v>
      </c>
      <c r="E178" s="574"/>
      <c r="F178" s="574"/>
      <c r="G178" s="574"/>
      <c r="H178" s="574"/>
      <c r="I178" s="574"/>
      <c r="J178" s="574"/>
      <c r="K178" s="574"/>
      <c r="L178" s="221"/>
      <c r="M178" s="575">
        <v>33900</v>
      </c>
      <c r="N178" s="576"/>
      <c r="O178" s="577"/>
      <c r="P178" s="575">
        <v>33900</v>
      </c>
      <c r="Q178" s="576"/>
      <c r="R178" s="577"/>
      <c r="S178" s="575">
        <v>33900</v>
      </c>
      <c r="T178" s="576"/>
      <c r="U178" s="577"/>
      <c r="V178" s="575">
        <v>0</v>
      </c>
      <c r="W178" s="576"/>
      <c r="X178" s="577"/>
      <c r="Y178" s="575">
        <v>0</v>
      </c>
      <c r="Z178" s="576"/>
      <c r="AA178" s="577"/>
      <c r="AB178" s="565">
        <f>S178+V178+Y178</f>
        <v>33900</v>
      </c>
      <c r="AC178" s="566"/>
      <c r="AD178" s="567"/>
      <c r="AE178" s="565">
        <v>0</v>
      </c>
      <c r="AF178" s="566"/>
      <c r="AG178" s="567"/>
      <c r="AH178" s="565">
        <v>0</v>
      </c>
      <c r="AI178" s="566"/>
      <c r="AJ178" s="568"/>
      <c r="AK178" s="34"/>
      <c r="AL178" s="278" t="s">
        <v>294</v>
      </c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2:50" s="68" customFormat="1" ht="21">
      <c r="B179" s="210" t="s">
        <v>129</v>
      </c>
      <c r="C179" s="92" t="s">
        <v>29</v>
      </c>
      <c r="D179" s="573" t="s">
        <v>295</v>
      </c>
      <c r="E179" s="574"/>
      <c r="F179" s="574"/>
      <c r="G179" s="574"/>
      <c r="H179" s="574"/>
      <c r="I179" s="574"/>
      <c r="J179" s="574"/>
      <c r="K179" s="574"/>
      <c r="L179" s="221"/>
      <c r="M179" s="575">
        <v>12400</v>
      </c>
      <c r="N179" s="576"/>
      <c r="O179" s="577"/>
      <c r="P179" s="575">
        <v>12400</v>
      </c>
      <c r="Q179" s="576"/>
      <c r="R179" s="577"/>
      <c r="S179" s="575">
        <v>0</v>
      </c>
      <c r="T179" s="576"/>
      <c r="U179" s="577"/>
      <c r="V179" s="575">
        <v>0</v>
      </c>
      <c r="W179" s="576"/>
      <c r="X179" s="577"/>
      <c r="Y179" s="575">
        <v>0</v>
      </c>
      <c r="Z179" s="576"/>
      <c r="AA179" s="577"/>
      <c r="AB179" s="565">
        <f>S179+V179+Y179</f>
        <v>0</v>
      </c>
      <c r="AC179" s="566"/>
      <c r="AD179" s="567"/>
      <c r="AE179" s="565">
        <v>12400</v>
      </c>
      <c r="AF179" s="566"/>
      <c r="AG179" s="567"/>
      <c r="AH179" s="565">
        <v>12400</v>
      </c>
      <c r="AI179" s="566"/>
      <c r="AJ179" s="568"/>
      <c r="AK179" s="34"/>
      <c r="AL179" s="278" t="s">
        <v>295</v>
      </c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2:50" s="68" customFormat="1" ht="31.2">
      <c r="B180" s="226" t="s">
        <v>547</v>
      </c>
      <c r="C180" s="225" t="s">
        <v>29</v>
      </c>
      <c r="D180" s="578" t="s">
        <v>548</v>
      </c>
      <c r="E180" s="579"/>
      <c r="F180" s="579"/>
      <c r="G180" s="579"/>
      <c r="H180" s="579"/>
      <c r="I180" s="579"/>
      <c r="J180" s="579"/>
      <c r="K180" s="580"/>
      <c r="L180" s="224"/>
      <c r="M180" s="569">
        <v>530000</v>
      </c>
      <c r="N180" s="570"/>
      <c r="O180" s="571"/>
      <c r="P180" s="569">
        <v>530000</v>
      </c>
      <c r="Q180" s="570"/>
      <c r="R180" s="571"/>
      <c r="S180" s="569">
        <v>239200</v>
      </c>
      <c r="T180" s="570"/>
      <c r="U180" s="571"/>
      <c r="V180" s="569">
        <v>0</v>
      </c>
      <c r="W180" s="570"/>
      <c r="X180" s="571"/>
      <c r="Y180" s="569">
        <v>0</v>
      </c>
      <c r="Z180" s="570"/>
      <c r="AA180" s="571"/>
      <c r="AB180" s="569">
        <v>239200</v>
      </c>
      <c r="AC180" s="570"/>
      <c r="AD180" s="571"/>
      <c r="AE180" s="569">
        <v>0</v>
      </c>
      <c r="AF180" s="570"/>
      <c r="AG180" s="571"/>
      <c r="AH180" s="569">
        <v>0</v>
      </c>
      <c r="AI180" s="570"/>
      <c r="AJ180" s="572"/>
      <c r="AK180" s="213"/>
      <c r="AL180" s="212" t="s">
        <v>546</v>
      </c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</row>
    <row r="181" spans="2:50" s="68" customFormat="1" ht="51.6">
      <c r="B181" s="223" t="s">
        <v>549</v>
      </c>
      <c r="C181" s="217" t="s">
        <v>29</v>
      </c>
      <c r="D181" s="558" t="s">
        <v>550</v>
      </c>
      <c r="E181" s="559"/>
      <c r="F181" s="559"/>
      <c r="G181" s="559"/>
      <c r="H181" s="559"/>
      <c r="I181" s="559"/>
      <c r="J181" s="559"/>
      <c r="K181" s="581"/>
      <c r="L181" s="280"/>
      <c r="M181" s="561">
        <v>530000</v>
      </c>
      <c r="N181" s="562"/>
      <c r="O181" s="563"/>
      <c r="P181" s="561">
        <v>530000</v>
      </c>
      <c r="Q181" s="562"/>
      <c r="R181" s="563"/>
      <c r="S181" s="561">
        <v>239200</v>
      </c>
      <c r="T181" s="562"/>
      <c r="U181" s="563"/>
      <c r="V181" s="561">
        <v>0</v>
      </c>
      <c r="W181" s="562"/>
      <c r="X181" s="563"/>
      <c r="Y181" s="561">
        <v>0</v>
      </c>
      <c r="Z181" s="562"/>
      <c r="AA181" s="563"/>
      <c r="AB181" s="561">
        <v>239200</v>
      </c>
      <c r="AC181" s="562"/>
      <c r="AD181" s="563"/>
      <c r="AE181" s="561">
        <v>0</v>
      </c>
      <c r="AF181" s="562"/>
      <c r="AG181" s="563"/>
      <c r="AH181" s="561">
        <v>0</v>
      </c>
      <c r="AI181" s="562"/>
      <c r="AJ181" s="564"/>
      <c r="AK181" s="213"/>
      <c r="AL181" s="212" t="s">
        <v>551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>
      <c r="B182" s="223"/>
      <c r="C182" s="217" t="s">
        <v>29</v>
      </c>
      <c r="D182" s="558" t="s">
        <v>553</v>
      </c>
      <c r="E182" s="559"/>
      <c r="F182" s="559"/>
      <c r="G182" s="559"/>
      <c r="H182" s="559"/>
      <c r="I182" s="559"/>
      <c r="J182" s="559"/>
      <c r="K182" s="581"/>
      <c r="L182" s="280"/>
      <c r="M182" s="561">
        <v>530000</v>
      </c>
      <c r="N182" s="562"/>
      <c r="O182" s="563"/>
      <c r="P182" s="561">
        <v>530000</v>
      </c>
      <c r="Q182" s="562"/>
      <c r="R182" s="563"/>
      <c r="S182" s="561">
        <v>239200</v>
      </c>
      <c r="T182" s="562"/>
      <c r="U182" s="563"/>
      <c r="V182" s="561">
        <v>0</v>
      </c>
      <c r="W182" s="562"/>
      <c r="X182" s="563"/>
      <c r="Y182" s="561">
        <v>0</v>
      </c>
      <c r="Z182" s="562"/>
      <c r="AA182" s="563"/>
      <c r="AB182" s="561">
        <v>239200</v>
      </c>
      <c r="AC182" s="562"/>
      <c r="AD182" s="563"/>
      <c r="AE182" s="561">
        <v>0</v>
      </c>
      <c r="AF182" s="562"/>
      <c r="AG182" s="563"/>
      <c r="AH182" s="561">
        <v>0</v>
      </c>
      <c r="AI182" s="562"/>
      <c r="AJ182" s="564"/>
      <c r="AK182" s="213"/>
      <c r="AL182" s="212" t="s">
        <v>552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 ht="31.2">
      <c r="B183" s="226" t="s">
        <v>461</v>
      </c>
      <c r="C183" s="225" t="s">
        <v>29</v>
      </c>
      <c r="D183" s="578" t="s">
        <v>555</v>
      </c>
      <c r="E183" s="579"/>
      <c r="F183" s="579"/>
      <c r="G183" s="579"/>
      <c r="H183" s="579"/>
      <c r="I183" s="579"/>
      <c r="J183" s="579"/>
      <c r="K183" s="580"/>
      <c r="L183" s="224"/>
      <c r="M183" s="569">
        <v>530000</v>
      </c>
      <c r="N183" s="570"/>
      <c r="O183" s="571"/>
      <c r="P183" s="569">
        <v>530000</v>
      </c>
      <c r="Q183" s="570"/>
      <c r="R183" s="571"/>
      <c r="S183" s="569">
        <v>239200</v>
      </c>
      <c r="T183" s="570"/>
      <c r="U183" s="571"/>
      <c r="V183" s="569">
        <v>0</v>
      </c>
      <c r="W183" s="570"/>
      <c r="X183" s="571"/>
      <c r="Y183" s="569">
        <v>0</v>
      </c>
      <c r="Z183" s="570"/>
      <c r="AA183" s="571"/>
      <c r="AB183" s="569">
        <v>239200</v>
      </c>
      <c r="AC183" s="570"/>
      <c r="AD183" s="571"/>
      <c r="AE183" s="569">
        <v>0</v>
      </c>
      <c r="AF183" s="570"/>
      <c r="AG183" s="571"/>
      <c r="AH183" s="569">
        <v>0</v>
      </c>
      <c r="AI183" s="570"/>
      <c r="AJ183" s="572"/>
      <c r="AK183" s="213"/>
      <c r="AL183" s="212" t="s">
        <v>554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</row>
    <row r="184" spans="2:50" s="68" customFormat="1" ht="41.4">
      <c r="B184" s="226" t="s">
        <v>464</v>
      </c>
      <c r="C184" s="225" t="s">
        <v>29</v>
      </c>
      <c r="D184" s="578" t="s">
        <v>557</v>
      </c>
      <c r="E184" s="579"/>
      <c r="F184" s="579"/>
      <c r="G184" s="579"/>
      <c r="H184" s="579"/>
      <c r="I184" s="579"/>
      <c r="J184" s="579"/>
      <c r="K184" s="580"/>
      <c r="L184" s="224"/>
      <c r="M184" s="569">
        <v>530000</v>
      </c>
      <c r="N184" s="570"/>
      <c r="O184" s="571"/>
      <c r="P184" s="569">
        <v>530000</v>
      </c>
      <c r="Q184" s="570"/>
      <c r="R184" s="571"/>
      <c r="S184" s="569">
        <v>239200</v>
      </c>
      <c r="T184" s="570"/>
      <c r="U184" s="571"/>
      <c r="V184" s="569">
        <v>0</v>
      </c>
      <c r="W184" s="570"/>
      <c r="X184" s="571"/>
      <c r="Y184" s="569">
        <v>0</v>
      </c>
      <c r="Z184" s="570"/>
      <c r="AA184" s="571"/>
      <c r="AB184" s="569">
        <v>239200</v>
      </c>
      <c r="AC184" s="570"/>
      <c r="AD184" s="571"/>
      <c r="AE184" s="569">
        <v>0</v>
      </c>
      <c r="AF184" s="570"/>
      <c r="AG184" s="571"/>
      <c r="AH184" s="569">
        <v>0</v>
      </c>
      <c r="AI184" s="570"/>
      <c r="AJ184" s="572"/>
      <c r="AK184" s="213"/>
      <c r="AL184" s="212" t="s">
        <v>556</v>
      </c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</row>
    <row r="185" spans="2:50" s="68" customFormat="1" ht="21">
      <c r="B185" s="210" t="s">
        <v>129</v>
      </c>
      <c r="C185" s="92" t="s">
        <v>29</v>
      </c>
      <c r="D185" s="573" t="s">
        <v>297</v>
      </c>
      <c r="E185" s="574"/>
      <c r="F185" s="574"/>
      <c r="G185" s="574"/>
      <c r="H185" s="574"/>
      <c r="I185" s="574"/>
      <c r="J185" s="574"/>
      <c r="K185" s="574"/>
      <c r="L185" s="221"/>
      <c r="M185" s="575">
        <v>530000</v>
      </c>
      <c r="N185" s="576"/>
      <c r="O185" s="577"/>
      <c r="P185" s="575">
        <v>530000</v>
      </c>
      <c r="Q185" s="576"/>
      <c r="R185" s="577"/>
      <c r="S185" s="575">
        <v>239200</v>
      </c>
      <c r="T185" s="576"/>
      <c r="U185" s="577"/>
      <c r="V185" s="575">
        <v>0</v>
      </c>
      <c r="W185" s="576"/>
      <c r="X185" s="577"/>
      <c r="Y185" s="575">
        <v>0</v>
      </c>
      <c r="Z185" s="576"/>
      <c r="AA185" s="577"/>
      <c r="AB185" s="565">
        <f>S185+V185+Y185</f>
        <v>239200</v>
      </c>
      <c r="AC185" s="566"/>
      <c r="AD185" s="567"/>
      <c r="AE185" s="565">
        <v>290800</v>
      </c>
      <c r="AF185" s="566"/>
      <c r="AG185" s="567"/>
      <c r="AH185" s="565">
        <v>290800</v>
      </c>
      <c r="AI185" s="566"/>
      <c r="AJ185" s="568"/>
      <c r="AK185" s="34"/>
      <c r="AL185" s="278" t="s">
        <v>297</v>
      </c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spans="2:50" s="68" customFormat="1">
      <c r="B186" s="226" t="s">
        <v>559</v>
      </c>
      <c r="C186" s="225" t="s">
        <v>29</v>
      </c>
      <c r="D186" s="578" t="s">
        <v>560</v>
      </c>
      <c r="E186" s="579"/>
      <c r="F186" s="579"/>
      <c r="G186" s="579"/>
      <c r="H186" s="579"/>
      <c r="I186" s="579"/>
      <c r="J186" s="579"/>
      <c r="K186" s="580"/>
      <c r="L186" s="224"/>
      <c r="M186" s="569">
        <v>15556800</v>
      </c>
      <c r="N186" s="570"/>
      <c r="O186" s="571"/>
      <c r="P186" s="569">
        <v>15556800</v>
      </c>
      <c r="Q186" s="570"/>
      <c r="R186" s="571"/>
      <c r="S186" s="569">
        <v>3994898.11</v>
      </c>
      <c r="T186" s="570"/>
      <c r="U186" s="571"/>
      <c r="V186" s="569">
        <v>0</v>
      </c>
      <c r="W186" s="570"/>
      <c r="X186" s="571"/>
      <c r="Y186" s="569">
        <v>0</v>
      </c>
      <c r="Z186" s="570"/>
      <c r="AA186" s="571"/>
      <c r="AB186" s="569">
        <v>3994898.11</v>
      </c>
      <c r="AC186" s="570"/>
      <c r="AD186" s="571"/>
      <c r="AE186" s="569">
        <v>0</v>
      </c>
      <c r="AF186" s="570"/>
      <c r="AG186" s="571"/>
      <c r="AH186" s="569">
        <v>0</v>
      </c>
      <c r="AI186" s="570"/>
      <c r="AJ186" s="572"/>
      <c r="AK186" s="213"/>
      <c r="AL186" s="212" t="s">
        <v>558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 ht="21">
      <c r="B187" s="223" t="s">
        <v>562</v>
      </c>
      <c r="C187" s="217" t="s">
        <v>29</v>
      </c>
      <c r="D187" s="558" t="s">
        <v>563</v>
      </c>
      <c r="E187" s="559"/>
      <c r="F187" s="559"/>
      <c r="G187" s="559"/>
      <c r="H187" s="559"/>
      <c r="I187" s="559"/>
      <c r="J187" s="559"/>
      <c r="K187" s="581"/>
      <c r="L187" s="280"/>
      <c r="M187" s="561">
        <v>14956800</v>
      </c>
      <c r="N187" s="562"/>
      <c r="O187" s="563"/>
      <c r="P187" s="561">
        <v>14956800</v>
      </c>
      <c r="Q187" s="562"/>
      <c r="R187" s="563"/>
      <c r="S187" s="561">
        <v>3689586.69</v>
      </c>
      <c r="T187" s="562"/>
      <c r="U187" s="563"/>
      <c r="V187" s="561">
        <v>0</v>
      </c>
      <c r="W187" s="562"/>
      <c r="X187" s="563"/>
      <c r="Y187" s="561">
        <v>0</v>
      </c>
      <c r="Z187" s="562"/>
      <c r="AA187" s="563"/>
      <c r="AB187" s="561">
        <v>3689586.69</v>
      </c>
      <c r="AC187" s="562"/>
      <c r="AD187" s="563"/>
      <c r="AE187" s="561">
        <v>0</v>
      </c>
      <c r="AF187" s="562"/>
      <c r="AG187" s="563"/>
      <c r="AH187" s="561">
        <v>0</v>
      </c>
      <c r="AI187" s="562"/>
      <c r="AJ187" s="564"/>
      <c r="AK187" s="213"/>
      <c r="AL187" s="212" t="s">
        <v>561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</row>
    <row r="188" spans="2:50" s="68" customFormat="1">
      <c r="B188" s="223"/>
      <c r="C188" s="217" t="s">
        <v>29</v>
      </c>
      <c r="D188" s="558" t="s">
        <v>565</v>
      </c>
      <c r="E188" s="559"/>
      <c r="F188" s="559"/>
      <c r="G188" s="559"/>
      <c r="H188" s="559"/>
      <c r="I188" s="559"/>
      <c r="J188" s="559"/>
      <c r="K188" s="581"/>
      <c r="L188" s="280"/>
      <c r="M188" s="561">
        <v>3390000</v>
      </c>
      <c r="N188" s="562"/>
      <c r="O188" s="563"/>
      <c r="P188" s="561">
        <v>3390000</v>
      </c>
      <c r="Q188" s="562"/>
      <c r="R188" s="563"/>
      <c r="S188" s="561">
        <v>1822473.76</v>
      </c>
      <c r="T188" s="562"/>
      <c r="U188" s="563"/>
      <c r="V188" s="561">
        <v>0</v>
      </c>
      <c r="W188" s="562"/>
      <c r="X188" s="563"/>
      <c r="Y188" s="561">
        <v>0</v>
      </c>
      <c r="Z188" s="562"/>
      <c r="AA188" s="563"/>
      <c r="AB188" s="561">
        <v>1822473.76</v>
      </c>
      <c r="AC188" s="562"/>
      <c r="AD188" s="563"/>
      <c r="AE188" s="561">
        <v>0</v>
      </c>
      <c r="AF188" s="562"/>
      <c r="AG188" s="563"/>
      <c r="AH188" s="561">
        <v>0</v>
      </c>
      <c r="AI188" s="562"/>
      <c r="AJ188" s="564"/>
      <c r="AK188" s="213"/>
      <c r="AL188" s="212" t="s">
        <v>564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</row>
    <row r="189" spans="2:50" s="68" customFormat="1" ht="31.2">
      <c r="B189" s="226" t="s">
        <v>461</v>
      </c>
      <c r="C189" s="225" t="s">
        <v>29</v>
      </c>
      <c r="D189" s="578" t="s">
        <v>566</v>
      </c>
      <c r="E189" s="579"/>
      <c r="F189" s="579"/>
      <c r="G189" s="579"/>
      <c r="H189" s="579"/>
      <c r="I189" s="579"/>
      <c r="J189" s="579"/>
      <c r="K189" s="580"/>
      <c r="L189" s="224"/>
      <c r="M189" s="569">
        <v>3390000</v>
      </c>
      <c r="N189" s="570"/>
      <c r="O189" s="571"/>
      <c r="P189" s="569">
        <v>3390000</v>
      </c>
      <c r="Q189" s="570"/>
      <c r="R189" s="571"/>
      <c r="S189" s="569">
        <v>1822473.76</v>
      </c>
      <c r="T189" s="570"/>
      <c r="U189" s="571"/>
      <c r="V189" s="569">
        <v>0</v>
      </c>
      <c r="W189" s="570"/>
      <c r="X189" s="571"/>
      <c r="Y189" s="569">
        <v>0</v>
      </c>
      <c r="Z189" s="570"/>
      <c r="AA189" s="571"/>
      <c r="AB189" s="569">
        <v>1822473.76</v>
      </c>
      <c r="AC189" s="570"/>
      <c r="AD189" s="571"/>
      <c r="AE189" s="569">
        <v>0</v>
      </c>
      <c r="AF189" s="570"/>
      <c r="AG189" s="571"/>
      <c r="AH189" s="569">
        <v>0</v>
      </c>
      <c r="AI189" s="570"/>
      <c r="AJ189" s="572"/>
      <c r="AK189" s="213"/>
      <c r="AL189" s="212" t="s">
        <v>567</v>
      </c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</row>
    <row r="190" spans="2:50" s="68" customFormat="1" ht="41.4">
      <c r="B190" s="226" t="s">
        <v>464</v>
      </c>
      <c r="C190" s="225" t="s">
        <v>29</v>
      </c>
      <c r="D190" s="578" t="s">
        <v>569</v>
      </c>
      <c r="E190" s="579"/>
      <c r="F190" s="579"/>
      <c r="G190" s="579"/>
      <c r="H190" s="579"/>
      <c r="I190" s="579"/>
      <c r="J190" s="579"/>
      <c r="K190" s="580"/>
      <c r="L190" s="224"/>
      <c r="M190" s="569">
        <v>3390000</v>
      </c>
      <c r="N190" s="570"/>
      <c r="O190" s="571"/>
      <c r="P190" s="569">
        <v>3390000</v>
      </c>
      <c r="Q190" s="570"/>
      <c r="R190" s="571"/>
      <c r="S190" s="569">
        <v>1822473.76</v>
      </c>
      <c r="T190" s="570"/>
      <c r="U190" s="571"/>
      <c r="V190" s="569">
        <v>0</v>
      </c>
      <c r="W190" s="570"/>
      <c r="X190" s="571"/>
      <c r="Y190" s="569">
        <v>0</v>
      </c>
      <c r="Z190" s="570"/>
      <c r="AA190" s="571"/>
      <c r="AB190" s="569">
        <v>1822473.76</v>
      </c>
      <c r="AC190" s="570"/>
      <c r="AD190" s="571"/>
      <c r="AE190" s="569">
        <v>0</v>
      </c>
      <c r="AF190" s="570"/>
      <c r="AG190" s="571"/>
      <c r="AH190" s="569">
        <v>0</v>
      </c>
      <c r="AI190" s="570"/>
      <c r="AJ190" s="572"/>
      <c r="AK190" s="213"/>
      <c r="AL190" s="212" t="s">
        <v>568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</row>
    <row r="191" spans="2:50" s="68" customFormat="1" ht="21">
      <c r="B191" s="210" t="s">
        <v>129</v>
      </c>
      <c r="C191" s="92" t="s">
        <v>29</v>
      </c>
      <c r="D191" s="573" t="s">
        <v>299</v>
      </c>
      <c r="E191" s="574"/>
      <c r="F191" s="574"/>
      <c r="G191" s="574"/>
      <c r="H191" s="574"/>
      <c r="I191" s="574"/>
      <c r="J191" s="574"/>
      <c r="K191" s="574"/>
      <c r="L191" s="221"/>
      <c r="M191" s="575">
        <v>3390000</v>
      </c>
      <c r="N191" s="576"/>
      <c r="O191" s="577"/>
      <c r="P191" s="575">
        <v>3390000</v>
      </c>
      <c r="Q191" s="576"/>
      <c r="R191" s="577"/>
      <c r="S191" s="575">
        <v>1822473.76</v>
      </c>
      <c r="T191" s="576"/>
      <c r="U191" s="577"/>
      <c r="V191" s="575">
        <v>0</v>
      </c>
      <c r="W191" s="576"/>
      <c r="X191" s="577"/>
      <c r="Y191" s="575">
        <v>0</v>
      </c>
      <c r="Z191" s="576"/>
      <c r="AA191" s="577"/>
      <c r="AB191" s="565">
        <f>S191+V191+Y191</f>
        <v>1822473.76</v>
      </c>
      <c r="AC191" s="566"/>
      <c r="AD191" s="567"/>
      <c r="AE191" s="565">
        <v>1567526.24</v>
      </c>
      <c r="AF191" s="566"/>
      <c r="AG191" s="567"/>
      <c r="AH191" s="565">
        <v>1567526.24</v>
      </c>
      <c r="AI191" s="566"/>
      <c r="AJ191" s="568"/>
      <c r="AK191" s="34"/>
      <c r="AL191" s="278" t="s">
        <v>299</v>
      </c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2:50" s="68" customFormat="1">
      <c r="B192" s="223"/>
      <c r="C192" s="217" t="s">
        <v>29</v>
      </c>
      <c r="D192" s="558" t="s">
        <v>571</v>
      </c>
      <c r="E192" s="559"/>
      <c r="F192" s="559"/>
      <c r="G192" s="559"/>
      <c r="H192" s="559"/>
      <c r="I192" s="559"/>
      <c r="J192" s="559"/>
      <c r="K192" s="581"/>
      <c r="L192" s="280"/>
      <c r="M192" s="561">
        <v>11082979.1</v>
      </c>
      <c r="N192" s="562"/>
      <c r="O192" s="563"/>
      <c r="P192" s="561">
        <v>11082979.1</v>
      </c>
      <c r="Q192" s="562"/>
      <c r="R192" s="563"/>
      <c r="S192" s="561">
        <v>1383292.03</v>
      </c>
      <c r="T192" s="562"/>
      <c r="U192" s="563"/>
      <c r="V192" s="561">
        <v>0</v>
      </c>
      <c r="W192" s="562"/>
      <c r="X192" s="563"/>
      <c r="Y192" s="561">
        <v>0</v>
      </c>
      <c r="Z192" s="562"/>
      <c r="AA192" s="563"/>
      <c r="AB192" s="561">
        <v>1383292.03</v>
      </c>
      <c r="AC192" s="562"/>
      <c r="AD192" s="563"/>
      <c r="AE192" s="561">
        <v>0</v>
      </c>
      <c r="AF192" s="562"/>
      <c r="AG192" s="563"/>
      <c r="AH192" s="561">
        <v>0</v>
      </c>
      <c r="AI192" s="562"/>
      <c r="AJ192" s="564"/>
      <c r="AK192" s="213"/>
      <c r="AL192" s="212" t="s">
        <v>570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</row>
    <row r="193" spans="2:50" s="68" customFormat="1" ht="31.2">
      <c r="B193" s="226" t="s">
        <v>461</v>
      </c>
      <c r="C193" s="225" t="s">
        <v>29</v>
      </c>
      <c r="D193" s="578" t="s">
        <v>573</v>
      </c>
      <c r="E193" s="579"/>
      <c r="F193" s="579"/>
      <c r="G193" s="579"/>
      <c r="H193" s="579"/>
      <c r="I193" s="579"/>
      <c r="J193" s="579"/>
      <c r="K193" s="580"/>
      <c r="L193" s="224"/>
      <c r="M193" s="569">
        <v>11082979.1</v>
      </c>
      <c r="N193" s="570"/>
      <c r="O193" s="571"/>
      <c r="P193" s="569">
        <v>11082979.1</v>
      </c>
      <c r="Q193" s="570"/>
      <c r="R193" s="571"/>
      <c r="S193" s="569">
        <v>1383292.03</v>
      </c>
      <c r="T193" s="570"/>
      <c r="U193" s="571"/>
      <c r="V193" s="569">
        <v>0</v>
      </c>
      <c r="W193" s="570"/>
      <c r="X193" s="571"/>
      <c r="Y193" s="569">
        <v>0</v>
      </c>
      <c r="Z193" s="570"/>
      <c r="AA193" s="571"/>
      <c r="AB193" s="569">
        <v>1383292.03</v>
      </c>
      <c r="AC193" s="570"/>
      <c r="AD193" s="571"/>
      <c r="AE193" s="569">
        <v>0</v>
      </c>
      <c r="AF193" s="570"/>
      <c r="AG193" s="571"/>
      <c r="AH193" s="569">
        <v>0</v>
      </c>
      <c r="AI193" s="570"/>
      <c r="AJ193" s="572"/>
      <c r="AK193" s="213"/>
      <c r="AL193" s="212" t="s">
        <v>572</v>
      </c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</row>
    <row r="194" spans="2:50" s="68" customFormat="1" ht="41.4">
      <c r="B194" s="226" t="s">
        <v>464</v>
      </c>
      <c r="C194" s="225" t="s">
        <v>29</v>
      </c>
      <c r="D194" s="578" t="s">
        <v>575</v>
      </c>
      <c r="E194" s="579"/>
      <c r="F194" s="579"/>
      <c r="G194" s="579"/>
      <c r="H194" s="579"/>
      <c r="I194" s="579"/>
      <c r="J194" s="579"/>
      <c r="K194" s="580"/>
      <c r="L194" s="224"/>
      <c r="M194" s="569">
        <v>11082979.1</v>
      </c>
      <c r="N194" s="570"/>
      <c r="O194" s="571"/>
      <c r="P194" s="569">
        <v>11082979.1</v>
      </c>
      <c r="Q194" s="570"/>
      <c r="R194" s="571"/>
      <c r="S194" s="569">
        <v>1383292.03</v>
      </c>
      <c r="T194" s="570"/>
      <c r="U194" s="571"/>
      <c r="V194" s="569">
        <v>0</v>
      </c>
      <c r="W194" s="570"/>
      <c r="X194" s="571"/>
      <c r="Y194" s="569">
        <v>0</v>
      </c>
      <c r="Z194" s="570"/>
      <c r="AA194" s="571"/>
      <c r="AB194" s="569">
        <v>1383292.03</v>
      </c>
      <c r="AC194" s="570"/>
      <c r="AD194" s="571"/>
      <c r="AE194" s="569">
        <v>0</v>
      </c>
      <c r="AF194" s="570"/>
      <c r="AG194" s="571"/>
      <c r="AH194" s="569">
        <v>0</v>
      </c>
      <c r="AI194" s="570"/>
      <c r="AJ194" s="572"/>
      <c r="AK194" s="213"/>
      <c r="AL194" s="212" t="s">
        <v>574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</row>
    <row r="195" spans="2:50" s="68" customFormat="1" ht="21">
      <c r="B195" s="210" t="s">
        <v>129</v>
      </c>
      <c r="C195" s="92" t="s">
        <v>29</v>
      </c>
      <c r="D195" s="573" t="s">
        <v>301</v>
      </c>
      <c r="E195" s="574"/>
      <c r="F195" s="574"/>
      <c r="G195" s="574"/>
      <c r="H195" s="574"/>
      <c r="I195" s="574"/>
      <c r="J195" s="574"/>
      <c r="K195" s="574"/>
      <c r="L195" s="221"/>
      <c r="M195" s="575">
        <v>11082979.1</v>
      </c>
      <c r="N195" s="576"/>
      <c r="O195" s="577"/>
      <c r="P195" s="575">
        <v>11082979.1</v>
      </c>
      <c r="Q195" s="576"/>
      <c r="R195" s="577"/>
      <c r="S195" s="575">
        <v>1383292.03</v>
      </c>
      <c r="T195" s="576"/>
      <c r="U195" s="577"/>
      <c r="V195" s="575">
        <v>0</v>
      </c>
      <c r="W195" s="576"/>
      <c r="X195" s="577"/>
      <c r="Y195" s="575">
        <v>0</v>
      </c>
      <c r="Z195" s="576"/>
      <c r="AA195" s="577"/>
      <c r="AB195" s="565">
        <f>S195+V195+Y195</f>
        <v>1383292.03</v>
      </c>
      <c r="AC195" s="566"/>
      <c r="AD195" s="567"/>
      <c r="AE195" s="565">
        <v>9699687.0700000003</v>
      </c>
      <c r="AF195" s="566"/>
      <c r="AG195" s="567"/>
      <c r="AH195" s="565">
        <v>9699687.0700000003</v>
      </c>
      <c r="AI195" s="566"/>
      <c r="AJ195" s="568"/>
      <c r="AK195" s="34"/>
      <c r="AL195" s="278" t="s">
        <v>301</v>
      </c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spans="2:50" s="68" customFormat="1">
      <c r="B196" s="223"/>
      <c r="C196" s="217" t="s">
        <v>29</v>
      </c>
      <c r="D196" s="558" t="s">
        <v>576</v>
      </c>
      <c r="E196" s="559"/>
      <c r="F196" s="559"/>
      <c r="G196" s="559"/>
      <c r="H196" s="559"/>
      <c r="I196" s="559"/>
      <c r="J196" s="559"/>
      <c r="K196" s="581"/>
      <c r="L196" s="280"/>
      <c r="M196" s="561">
        <v>483820.9</v>
      </c>
      <c r="N196" s="562"/>
      <c r="O196" s="563"/>
      <c r="P196" s="561">
        <v>483820.9</v>
      </c>
      <c r="Q196" s="562"/>
      <c r="R196" s="563"/>
      <c r="S196" s="561">
        <v>483820.9</v>
      </c>
      <c r="T196" s="562"/>
      <c r="U196" s="563"/>
      <c r="V196" s="561">
        <v>0</v>
      </c>
      <c r="W196" s="562"/>
      <c r="X196" s="563"/>
      <c r="Y196" s="561">
        <v>0</v>
      </c>
      <c r="Z196" s="562"/>
      <c r="AA196" s="563"/>
      <c r="AB196" s="561">
        <v>483820.9</v>
      </c>
      <c r="AC196" s="562"/>
      <c r="AD196" s="563"/>
      <c r="AE196" s="561">
        <v>0</v>
      </c>
      <c r="AF196" s="562"/>
      <c r="AG196" s="563"/>
      <c r="AH196" s="561">
        <v>0</v>
      </c>
      <c r="AI196" s="562"/>
      <c r="AJ196" s="564"/>
      <c r="AK196" s="213"/>
      <c r="AL196" s="212" t="s">
        <v>577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</row>
    <row r="197" spans="2:50" s="68" customFormat="1">
      <c r="B197" s="226" t="s">
        <v>579</v>
      </c>
      <c r="C197" s="225" t="s">
        <v>29</v>
      </c>
      <c r="D197" s="578" t="s">
        <v>580</v>
      </c>
      <c r="E197" s="579"/>
      <c r="F197" s="579"/>
      <c r="G197" s="579"/>
      <c r="H197" s="579"/>
      <c r="I197" s="579"/>
      <c r="J197" s="579"/>
      <c r="K197" s="580"/>
      <c r="L197" s="224"/>
      <c r="M197" s="569">
        <v>483820.9</v>
      </c>
      <c r="N197" s="570"/>
      <c r="O197" s="571"/>
      <c r="P197" s="569">
        <v>483820.9</v>
      </c>
      <c r="Q197" s="570"/>
      <c r="R197" s="571"/>
      <c r="S197" s="569">
        <v>483820.9</v>
      </c>
      <c r="T197" s="570"/>
      <c r="U197" s="571"/>
      <c r="V197" s="569">
        <v>0</v>
      </c>
      <c r="W197" s="570"/>
      <c r="X197" s="571"/>
      <c r="Y197" s="569">
        <v>0</v>
      </c>
      <c r="Z197" s="570"/>
      <c r="AA197" s="571"/>
      <c r="AB197" s="569">
        <v>483820.9</v>
      </c>
      <c r="AC197" s="570"/>
      <c r="AD197" s="571"/>
      <c r="AE197" s="569">
        <v>0</v>
      </c>
      <c r="AF197" s="570"/>
      <c r="AG197" s="571"/>
      <c r="AH197" s="569">
        <v>0</v>
      </c>
      <c r="AI197" s="570"/>
      <c r="AJ197" s="572"/>
      <c r="AK197" s="213"/>
      <c r="AL197" s="212" t="s">
        <v>578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</row>
    <row r="198" spans="2:50" s="68" customFormat="1">
      <c r="B198" s="210" t="s">
        <v>159</v>
      </c>
      <c r="C198" s="92" t="s">
        <v>29</v>
      </c>
      <c r="D198" s="573" t="s">
        <v>303</v>
      </c>
      <c r="E198" s="574"/>
      <c r="F198" s="574"/>
      <c r="G198" s="574"/>
      <c r="H198" s="574"/>
      <c r="I198" s="574"/>
      <c r="J198" s="574"/>
      <c r="K198" s="574"/>
      <c r="L198" s="221"/>
      <c r="M198" s="575">
        <v>483820.9</v>
      </c>
      <c r="N198" s="576"/>
      <c r="O198" s="577"/>
      <c r="P198" s="575">
        <v>483820.9</v>
      </c>
      <c r="Q198" s="576"/>
      <c r="R198" s="577"/>
      <c r="S198" s="575">
        <v>483820.9</v>
      </c>
      <c r="T198" s="576"/>
      <c r="U198" s="577"/>
      <c r="V198" s="575">
        <v>0</v>
      </c>
      <c r="W198" s="576"/>
      <c r="X198" s="577"/>
      <c r="Y198" s="575">
        <v>0</v>
      </c>
      <c r="Z198" s="576"/>
      <c r="AA198" s="577"/>
      <c r="AB198" s="565">
        <f>S198+V198+Y198</f>
        <v>483820.9</v>
      </c>
      <c r="AC198" s="566"/>
      <c r="AD198" s="567"/>
      <c r="AE198" s="565">
        <v>0</v>
      </c>
      <c r="AF198" s="566"/>
      <c r="AG198" s="567"/>
      <c r="AH198" s="565">
        <v>0</v>
      </c>
      <c r="AI198" s="566"/>
      <c r="AJ198" s="568"/>
      <c r="AK198" s="34"/>
      <c r="AL198" s="278" t="s">
        <v>303</v>
      </c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2:50" s="68" customFormat="1" ht="21">
      <c r="B199" s="223" t="s">
        <v>582</v>
      </c>
      <c r="C199" s="217" t="s">
        <v>29</v>
      </c>
      <c r="D199" s="558" t="s">
        <v>583</v>
      </c>
      <c r="E199" s="559"/>
      <c r="F199" s="559"/>
      <c r="G199" s="559"/>
      <c r="H199" s="559"/>
      <c r="I199" s="559"/>
      <c r="J199" s="559"/>
      <c r="K199" s="581"/>
      <c r="L199" s="280"/>
      <c r="M199" s="561">
        <v>600000</v>
      </c>
      <c r="N199" s="562"/>
      <c r="O199" s="563"/>
      <c r="P199" s="561">
        <v>600000</v>
      </c>
      <c r="Q199" s="562"/>
      <c r="R199" s="563"/>
      <c r="S199" s="561">
        <v>305311.42</v>
      </c>
      <c r="T199" s="562"/>
      <c r="U199" s="563"/>
      <c r="V199" s="561">
        <v>0</v>
      </c>
      <c r="W199" s="562"/>
      <c r="X199" s="563"/>
      <c r="Y199" s="561">
        <v>0</v>
      </c>
      <c r="Z199" s="562"/>
      <c r="AA199" s="563"/>
      <c r="AB199" s="561">
        <v>305311.42</v>
      </c>
      <c r="AC199" s="562"/>
      <c r="AD199" s="563"/>
      <c r="AE199" s="561">
        <v>0</v>
      </c>
      <c r="AF199" s="562"/>
      <c r="AG199" s="563"/>
      <c r="AH199" s="561">
        <v>0</v>
      </c>
      <c r="AI199" s="562"/>
      <c r="AJ199" s="564"/>
      <c r="AK199" s="213"/>
      <c r="AL199" s="212" t="s">
        <v>581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</row>
    <row r="200" spans="2:50" s="68" customFormat="1">
      <c r="B200" s="223"/>
      <c r="C200" s="217" t="s">
        <v>29</v>
      </c>
      <c r="D200" s="558" t="s">
        <v>585</v>
      </c>
      <c r="E200" s="559"/>
      <c r="F200" s="559"/>
      <c r="G200" s="559"/>
      <c r="H200" s="559"/>
      <c r="I200" s="559"/>
      <c r="J200" s="559"/>
      <c r="K200" s="581"/>
      <c r="L200" s="280"/>
      <c r="M200" s="561">
        <v>600000</v>
      </c>
      <c r="N200" s="562"/>
      <c r="O200" s="563"/>
      <c r="P200" s="561">
        <v>600000</v>
      </c>
      <c r="Q200" s="562"/>
      <c r="R200" s="563"/>
      <c r="S200" s="561">
        <v>305311.42</v>
      </c>
      <c r="T200" s="562"/>
      <c r="U200" s="563"/>
      <c r="V200" s="561">
        <v>0</v>
      </c>
      <c r="W200" s="562"/>
      <c r="X200" s="563"/>
      <c r="Y200" s="561">
        <v>0</v>
      </c>
      <c r="Z200" s="562"/>
      <c r="AA200" s="563"/>
      <c r="AB200" s="561">
        <v>305311.42</v>
      </c>
      <c r="AC200" s="562"/>
      <c r="AD200" s="563"/>
      <c r="AE200" s="561">
        <v>0</v>
      </c>
      <c r="AF200" s="562"/>
      <c r="AG200" s="563"/>
      <c r="AH200" s="561">
        <v>0</v>
      </c>
      <c r="AI200" s="562"/>
      <c r="AJ200" s="564"/>
      <c r="AK200" s="213"/>
      <c r="AL200" s="212" t="s">
        <v>584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 ht="31.2">
      <c r="B201" s="226" t="s">
        <v>461</v>
      </c>
      <c r="C201" s="225" t="s">
        <v>29</v>
      </c>
      <c r="D201" s="578" t="s">
        <v>587</v>
      </c>
      <c r="E201" s="579"/>
      <c r="F201" s="579"/>
      <c r="G201" s="579"/>
      <c r="H201" s="579"/>
      <c r="I201" s="579"/>
      <c r="J201" s="579"/>
      <c r="K201" s="580"/>
      <c r="L201" s="224"/>
      <c r="M201" s="569">
        <v>600000</v>
      </c>
      <c r="N201" s="570"/>
      <c r="O201" s="571"/>
      <c r="P201" s="569">
        <v>600000</v>
      </c>
      <c r="Q201" s="570"/>
      <c r="R201" s="571"/>
      <c r="S201" s="569">
        <v>305311.42</v>
      </c>
      <c r="T201" s="570"/>
      <c r="U201" s="571"/>
      <c r="V201" s="569">
        <v>0</v>
      </c>
      <c r="W201" s="570"/>
      <c r="X201" s="571"/>
      <c r="Y201" s="569">
        <v>0</v>
      </c>
      <c r="Z201" s="570"/>
      <c r="AA201" s="571"/>
      <c r="AB201" s="569">
        <v>305311.42</v>
      </c>
      <c r="AC201" s="570"/>
      <c r="AD201" s="571"/>
      <c r="AE201" s="569">
        <v>0</v>
      </c>
      <c r="AF201" s="570"/>
      <c r="AG201" s="571"/>
      <c r="AH201" s="569">
        <v>0</v>
      </c>
      <c r="AI201" s="570"/>
      <c r="AJ201" s="572"/>
      <c r="AK201" s="213"/>
      <c r="AL201" s="212" t="s">
        <v>586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 ht="41.4">
      <c r="B202" s="226" t="s">
        <v>464</v>
      </c>
      <c r="C202" s="225" t="s">
        <v>29</v>
      </c>
      <c r="D202" s="578" t="s">
        <v>589</v>
      </c>
      <c r="E202" s="579"/>
      <c r="F202" s="579"/>
      <c r="G202" s="579"/>
      <c r="H202" s="579"/>
      <c r="I202" s="579"/>
      <c r="J202" s="579"/>
      <c r="K202" s="580"/>
      <c r="L202" s="224"/>
      <c r="M202" s="569">
        <v>600000</v>
      </c>
      <c r="N202" s="570"/>
      <c r="O202" s="571"/>
      <c r="P202" s="569">
        <v>600000</v>
      </c>
      <c r="Q202" s="570"/>
      <c r="R202" s="571"/>
      <c r="S202" s="569">
        <v>305311.42</v>
      </c>
      <c r="T202" s="570"/>
      <c r="U202" s="571"/>
      <c r="V202" s="569">
        <v>0</v>
      </c>
      <c r="W202" s="570"/>
      <c r="X202" s="571"/>
      <c r="Y202" s="569">
        <v>0</v>
      </c>
      <c r="Z202" s="570"/>
      <c r="AA202" s="571"/>
      <c r="AB202" s="569">
        <v>305311.42</v>
      </c>
      <c r="AC202" s="570"/>
      <c r="AD202" s="571"/>
      <c r="AE202" s="569">
        <v>0</v>
      </c>
      <c r="AF202" s="570"/>
      <c r="AG202" s="571"/>
      <c r="AH202" s="569">
        <v>0</v>
      </c>
      <c r="AI202" s="570"/>
      <c r="AJ202" s="572"/>
      <c r="AK202" s="213"/>
      <c r="AL202" s="212" t="s">
        <v>588</v>
      </c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</row>
    <row r="203" spans="2:50" s="68" customFormat="1" ht="21">
      <c r="B203" s="210" t="s">
        <v>129</v>
      </c>
      <c r="C203" s="92" t="s">
        <v>29</v>
      </c>
      <c r="D203" s="573" t="s">
        <v>305</v>
      </c>
      <c r="E203" s="574"/>
      <c r="F203" s="574"/>
      <c r="G203" s="574"/>
      <c r="H203" s="574"/>
      <c r="I203" s="574"/>
      <c r="J203" s="574"/>
      <c r="K203" s="574"/>
      <c r="L203" s="221"/>
      <c r="M203" s="575">
        <v>600000</v>
      </c>
      <c r="N203" s="576"/>
      <c r="O203" s="577"/>
      <c r="P203" s="575">
        <v>600000</v>
      </c>
      <c r="Q203" s="576"/>
      <c r="R203" s="577"/>
      <c r="S203" s="575">
        <v>305311.42</v>
      </c>
      <c r="T203" s="576"/>
      <c r="U203" s="577"/>
      <c r="V203" s="575">
        <v>0</v>
      </c>
      <c r="W203" s="576"/>
      <c r="X203" s="577"/>
      <c r="Y203" s="575">
        <v>0</v>
      </c>
      <c r="Z203" s="576"/>
      <c r="AA203" s="577"/>
      <c r="AB203" s="565">
        <f>S203+V203+Y203</f>
        <v>305311.42</v>
      </c>
      <c r="AC203" s="566"/>
      <c r="AD203" s="567"/>
      <c r="AE203" s="565">
        <v>294688.58</v>
      </c>
      <c r="AF203" s="566"/>
      <c r="AG203" s="567"/>
      <c r="AH203" s="565">
        <v>294688.58</v>
      </c>
      <c r="AI203" s="566"/>
      <c r="AJ203" s="568"/>
      <c r="AK203" s="34"/>
      <c r="AL203" s="278" t="s">
        <v>305</v>
      </c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</row>
    <row r="204" spans="2:50" s="68" customFormat="1" ht="21">
      <c r="B204" s="226" t="s">
        <v>590</v>
      </c>
      <c r="C204" s="225" t="s">
        <v>29</v>
      </c>
      <c r="D204" s="578" t="s">
        <v>591</v>
      </c>
      <c r="E204" s="579"/>
      <c r="F204" s="579"/>
      <c r="G204" s="579"/>
      <c r="H204" s="579"/>
      <c r="I204" s="579"/>
      <c r="J204" s="579"/>
      <c r="K204" s="580"/>
      <c r="L204" s="224"/>
      <c r="M204" s="569">
        <v>56400602</v>
      </c>
      <c r="N204" s="570"/>
      <c r="O204" s="571"/>
      <c r="P204" s="569">
        <v>56400602</v>
      </c>
      <c r="Q204" s="570"/>
      <c r="R204" s="571"/>
      <c r="S204" s="569">
        <v>31523502.93</v>
      </c>
      <c r="T204" s="570"/>
      <c r="U204" s="571"/>
      <c r="V204" s="569">
        <v>0</v>
      </c>
      <c r="W204" s="570"/>
      <c r="X204" s="571"/>
      <c r="Y204" s="569">
        <v>0</v>
      </c>
      <c r="Z204" s="570"/>
      <c r="AA204" s="571"/>
      <c r="AB204" s="569">
        <v>31523502.93</v>
      </c>
      <c r="AC204" s="570"/>
      <c r="AD204" s="571"/>
      <c r="AE204" s="569">
        <v>0</v>
      </c>
      <c r="AF204" s="570"/>
      <c r="AG204" s="571"/>
      <c r="AH204" s="569">
        <v>0</v>
      </c>
      <c r="AI204" s="570"/>
      <c r="AJ204" s="572"/>
      <c r="AK204" s="213"/>
      <c r="AL204" s="212" t="s">
        <v>592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</row>
    <row r="205" spans="2:50" s="68" customFormat="1">
      <c r="B205" s="223" t="s">
        <v>594</v>
      </c>
      <c r="C205" s="217" t="s">
        <v>29</v>
      </c>
      <c r="D205" s="558" t="s">
        <v>595</v>
      </c>
      <c r="E205" s="559"/>
      <c r="F205" s="559"/>
      <c r="G205" s="559"/>
      <c r="H205" s="559"/>
      <c r="I205" s="559"/>
      <c r="J205" s="559"/>
      <c r="K205" s="581"/>
      <c r="L205" s="280"/>
      <c r="M205" s="561">
        <v>34792802</v>
      </c>
      <c r="N205" s="562"/>
      <c r="O205" s="563"/>
      <c r="P205" s="561">
        <v>34792802</v>
      </c>
      <c r="Q205" s="562"/>
      <c r="R205" s="563"/>
      <c r="S205" s="561">
        <v>20565515.050000001</v>
      </c>
      <c r="T205" s="562"/>
      <c r="U205" s="563"/>
      <c r="V205" s="561">
        <v>0</v>
      </c>
      <c r="W205" s="562"/>
      <c r="X205" s="563"/>
      <c r="Y205" s="561">
        <v>0</v>
      </c>
      <c r="Z205" s="562"/>
      <c r="AA205" s="563"/>
      <c r="AB205" s="561">
        <v>20565515.050000001</v>
      </c>
      <c r="AC205" s="562"/>
      <c r="AD205" s="563"/>
      <c r="AE205" s="561">
        <v>0</v>
      </c>
      <c r="AF205" s="562"/>
      <c r="AG205" s="563"/>
      <c r="AH205" s="561">
        <v>0</v>
      </c>
      <c r="AI205" s="562"/>
      <c r="AJ205" s="564"/>
      <c r="AK205" s="213"/>
      <c r="AL205" s="212" t="s">
        <v>593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>
      <c r="B206" s="223"/>
      <c r="C206" s="217" t="s">
        <v>29</v>
      </c>
      <c r="D206" s="558" t="s">
        <v>597</v>
      </c>
      <c r="E206" s="559"/>
      <c r="F206" s="559"/>
      <c r="G206" s="559"/>
      <c r="H206" s="559"/>
      <c r="I206" s="559"/>
      <c r="J206" s="559"/>
      <c r="K206" s="581"/>
      <c r="L206" s="280"/>
      <c r="M206" s="561">
        <v>330000</v>
      </c>
      <c r="N206" s="562"/>
      <c r="O206" s="563"/>
      <c r="P206" s="561">
        <v>330000</v>
      </c>
      <c r="Q206" s="562"/>
      <c r="R206" s="563"/>
      <c r="S206" s="561">
        <v>181865.57</v>
      </c>
      <c r="T206" s="562"/>
      <c r="U206" s="563"/>
      <c r="V206" s="561">
        <v>0</v>
      </c>
      <c r="W206" s="562"/>
      <c r="X206" s="563"/>
      <c r="Y206" s="561">
        <v>0</v>
      </c>
      <c r="Z206" s="562"/>
      <c r="AA206" s="563"/>
      <c r="AB206" s="561">
        <v>181865.57</v>
      </c>
      <c r="AC206" s="562"/>
      <c r="AD206" s="563"/>
      <c r="AE206" s="561">
        <v>0</v>
      </c>
      <c r="AF206" s="562"/>
      <c r="AG206" s="563"/>
      <c r="AH206" s="561">
        <v>0</v>
      </c>
      <c r="AI206" s="562"/>
      <c r="AJ206" s="564"/>
      <c r="AK206" s="213"/>
      <c r="AL206" s="212" t="s">
        <v>596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</row>
    <row r="207" spans="2:50" s="68" customFormat="1" ht="31.2">
      <c r="B207" s="226" t="s">
        <v>461</v>
      </c>
      <c r="C207" s="225" t="s">
        <v>29</v>
      </c>
      <c r="D207" s="578" t="s">
        <v>599</v>
      </c>
      <c r="E207" s="579"/>
      <c r="F207" s="579"/>
      <c r="G207" s="579"/>
      <c r="H207" s="579"/>
      <c r="I207" s="579"/>
      <c r="J207" s="579"/>
      <c r="K207" s="580"/>
      <c r="L207" s="224"/>
      <c r="M207" s="569">
        <v>330000</v>
      </c>
      <c r="N207" s="570"/>
      <c r="O207" s="571"/>
      <c r="P207" s="569">
        <v>330000</v>
      </c>
      <c r="Q207" s="570"/>
      <c r="R207" s="571"/>
      <c r="S207" s="569">
        <v>181865.57</v>
      </c>
      <c r="T207" s="570"/>
      <c r="U207" s="571"/>
      <c r="V207" s="569">
        <v>0</v>
      </c>
      <c r="W207" s="570"/>
      <c r="X207" s="571"/>
      <c r="Y207" s="569">
        <v>0</v>
      </c>
      <c r="Z207" s="570"/>
      <c r="AA207" s="571"/>
      <c r="AB207" s="569">
        <v>181865.57</v>
      </c>
      <c r="AC207" s="570"/>
      <c r="AD207" s="571"/>
      <c r="AE207" s="569">
        <v>0</v>
      </c>
      <c r="AF207" s="570"/>
      <c r="AG207" s="571"/>
      <c r="AH207" s="569">
        <v>0</v>
      </c>
      <c r="AI207" s="570"/>
      <c r="AJ207" s="572"/>
      <c r="AK207" s="213"/>
      <c r="AL207" s="212" t="s">
        <v>598</v>
      </c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</row>
    <row r="208" spans="2:50" s="68" customFormat="1" ht="41.4">
      <c r="B208" s="226" t="s">
        <v>464</v>
      </c>
      <c r="C208" s="225" t="s">
        <v>29</v>
      </c>
      <c r="D208" s="578" t="s">
        <v>601</v>
      </c>
      <c r="E208" s="579"/>
      <c r="F208" s="579"/>
      <c r="G208" s="579"/>
      <c r="H208" s="579"/>
      <c r="I208" s="579"/>
      <c r="J208" s="579"/>
      <c r="K208" s="580"/>
      <c r="L208" s="224"/>
      <c r="M208" s="569">
        <v>330000</v>
      </c>
      <c r="N208" s="570"/>
      <c r="O208" s="571"/>
      <c r="P208" s="569">
        <v>330000</v>
      </c>
      <c r="Q208" s="570"/>
      <c r="R208" s="571"/>
      <c r="S208" s="569">
        <v>181865.57</v>
      </c>
      <c r="T208" s="570"/>
      <c r="U208" s="571"/>
      <c r="V208" s="569">
        <v>0</v>
      </c>
      <c r="W208" s="570"/>
      <c r="X208" s="571"/>
      <c r="Y208" s="569">
        <v>0</v>
      </c>
      <c r="Z208" s="570"/>
      <c r="AA208" s="571"/>
      <c r="AB208" s="569">
        <v>181865.57</v>
      </c>
      <c r="AC208" s="570"/>
      <c r="AD208" s="571"/>
      <c r="AE208" s="569">
        <v>0</v>
      </c>
      <c r="AF208" s="570"/>
      <c r="AG208" s="571"/>
      <c r="AH208" s="569">
        <v>0</v>
      </c>
      <c r="AI208" s="570"/>
      <c r="AJ208" s="572"/>
      <c r="AK208" s="213"/>
      <c r="AL208" s="212" t="s">
        <v>600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 ht="21">
      <c r="B209" s="210" t="s">
        <v>129</v>
      </c>
      <c r="C209" s="92" t="s">
        <v>29</v>
      </c>
      <c r="D209" s="573" t="s">
        <v>307</v>
      </c>
      <c r="E209" s="574"/>
      <c r="F209" s="574"/>
      <c r="G209" s="574"/>
      <c r="H209" s="574"/>
      <c r="I209" s="574"/>
      <c r="J209" s="574"/>
      <c r="K209" s="574"/>
      <c r="L209" s="221"/>
      <c r="M209" s="575">
        <v>330000</v>
      </c>
      <c r="N209" s="576"/>
      <c r="O209" s="577"/>
      <c r="P209" s="575">
        <v>330000</v>
      </c>
      <c r="Q209" s="576"/>
      <c r="R209" s="577"/>
      <c r="S209" s="575">
        <v>181865.57</v>
      </c>
      <c r="T209" s="576"/>
      <c r="U209" s="577"/>
      <c r="V209" s="575">
        <v>0</v>
      </c>
      <c r="W209" s="576"/>
      <c r="X209" s="577"/>
      <c r="Y209" s="575">
        <v>0</v>
      </c>
      <c r="Z209" s="576"/>
      <c r="AA209" s="577"/>
      <c r="AB209" s="565">
        <f>S209+V209+Y209</f>
        <v>181865.57</v>
      </c>
      <c r="AC209" s="566"/>
      <c r="AD209" s="567"/>
      <c r="AE209" s="565">
        <v>148134.43</v>
      </c>
      <c r="AF209" s="566"/>
      <c r="AG209" s="567"/>
      <c r="AH209" s="565">
        <v>148134.43</v>
      </c>
      <c r="AI209" s="566"/>
      <c r="AJ209" s="568"/>
      <c r="AK209" s="34"/>
      <c r="AL209" s="278" t="s">
        <v>307</v>
      </c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</row>
    <row r="210" spans="2:50" s="68" customFormat="1">
      <c r="B210" s="223"/>
      <c r="C210" s="217" t="s">
        <v>29</v>
      </c>
      <c r="D210" s="558" t="s">
        <v>603</v>
      </c>
      <c r="E210" s="559"/>
      <c r="F210" s="559"/>
      <c r="G210" s="559"/>
      <c r="H210" s="559"/>
      <c r="I210" s="559"/>
      <c r="J210" s="559"/>
      <c r="K210" s="581"/>
      <c r="L210" s="280"/>
      <c r="M210" s="561">
        <v>570500</v>
      </c>
      <c r="N210" s="562"/>
      <c r="O210" s="563"/>
      <c r="P210" s="561">
        <v>570500</v>
      </c>
      <c r="Q210" s="562"/>
      <c r="R210" s="563"/>
      <c r="S210" s="561">
        <v>159333.70000000001</v>
      </c>
      <c r="T210" s="562"/>
      <c r="U210" s="563"/>
      <c r="V210" s="561">
        <v>0</v>
      </c>
      <c r="W210" s="562"/>
      <c r="X210" s="563"/>
      <c r="Y210" s="561">
        <v>0</v>
      </c>
      <c r="Z210" s="562"/>
      <c r="AA210" s="563"/>
      <c r="AB210" s="561">
        <v>159333.70000000001</v>
      </c>
      <c r="AC210" s="562"/>
      <c r="AD210" s="563"/>
      <c r="AE210" s="561">
        <v>0</v>
      </c>
      <c r="AF210" s="562"/>
      <c r="AG210" s="563"/>
      <c r="AH210" s="561">
        <v>0</v>
      </c>
      <c r="AI210" s="562"/>
      <c r="AJ210" s="564"/>
      <c r="AK210" s="213"/>
      <c r="AL210" s="212" t="s">
        <v>602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</row>
    <row r="211" spans="2:50" s="68" customFormat="1" ht="31.2">
      <c r="B211" s="226" t="s">
        <v>461</v>
      </c>
      <c r="C211" s="225" t="s">
        <v>29</v>
      </c>
      <c r="D211" s="578" t="s">
        <v>604</v>
      </c>
      <c r="E211" s="579"/>
      <c r="F211" s="579"/>
      <c r="G211" s="579"/>
      <c r="H211" s="579"/>
      <c r="I211" s="579"/>
      <c r="J211" s="579"/>
      <c r="K211" s="580"/>
      <c r="L211" s="224"/>
      <c r="M211" s="569">
        <v>520500</v>
      </c>
      <c r="N211" s="570"/>
      <c r="O211" s="571"/>
      <c r="P211" s="569">
        <v>520500</v>
      </c>
      <c r="Q211" s="570"/>
      <c r="R211" s="571"/>
      <c r="S211" s="569">
        <v>159333.70000000001</v>
      </c>
      <c r="T211" s="570"/>
      <c r="U211" s="571"/>
      <c r="V211" s="569">
        <v>0</v>
      </c>
      <c r="W211" s="570"/>
      <c r="X211" s="571"/>
      <c r="Y211" s="569">
        <v>0</v>
      </c>
      <c r="Z211" s="570"/>
      <c r="AA211" s="571"/>
      <c r="AB211" s="569">
        <v>159333.70000000001</v>
      </c>
      <c r="AC211" s="570"/>
      <c r="AD211" s="571"/>
      <c r="AE211" s="569">
        <v>0</v>
      </c>
      <c r="AF211" s="570"/>
      <c r="AG211" s="571"/>
      <c r="AH211" s="569">
        <v>0</v>
      </c>
      <c r="AI211" s="570"/>
      <c r="AJ211" s="572"/>
      <c r="AK211" s="213"/>
      <c r="AL211" s="212" t="s">
        <v>605</v>
      </c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</row>
    <row r="212" spans="2:50" s="68" customFormat="1" ht="41.4">
      <c r="B212" s="226" t="s">
        <v>464</v>
      </c>
      <c r="C212" s="225" t="s">
        <v>29</v>
      </c>
      <c r="D212" s="578" t="s">
        <v>607</v>
      </c>
      <c r="E212" s="579"/>
      <c r="F212" s="579"/>
      <c r="G212" s="579"/>
      <c r="H212" s="579"/>
      <c r="I212" s="579"/>
      <c r="J212" s="579"/>
      <c r="K212" s="580"/>
      <c r="L212" s="224"/>
      <c r="M212" s="569">
        <v>520500</v>
      </c>
      <c r="N212" s="570"/>
      <c r="O212" s="571"/>
      <c r="P212" s="569">
        <v>520500</v>
      </c>
      <c r="Q212" s="570"/>
      <c r="R212" s="571"/>
      <c r="S212" s="569">
        <v>159333.70000000001</v>
      </c>
      <c r="T212" s="570"/>
      <c r="U212" s="571"/>
      <c r="V212" s="569">
        <v>0</v>
      </c>
      <c r="W212" s="570"/>
      <c r="X212" s="571"/>
      <c r="Y212" s="569">
        <v>0</v>
      </c>
      <c r="Z212" s="570"/>
      <c r="AA212" s="571"/>
      <c r="AB212" s="569">
        <v>159333.70000000001</v>
      </c>
      <c r="AC212" s="570"/>
      <c r="AD212" s="571"/>
      <c r="AE212" s="569">
        <v>0</v>
      </c>
      <c r="AF212" s="570"/>
      <c r="AG212" s="571"/>
      <c r="AH212" s="569">
        <v>0</v>
      </c>
      <c r="AI212" s="570"/>
      <c r="AJ212" s="572"/>
      <c r="AK212" s="213"/>
      <c r="AL212" s="212" t="s">
        <v>606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 ht="21">
      <c r="B213" s="210" t="s">
        <v>129</v>
      </c>
      <c r="C213" s="92" t="s">
        <v>29</v>
      </c>
      <c r="D213" s="573" t="s">
        <v>309</v>
      </c>
      <c r="E213" s="574"/>
      <c r="F213" s="574"/>
      <c r="G213" s="574"/>
      <c r="H213" s="574"/>
      <c r="I213" s="574"/>
      <c r="J213" s="574"/>
      <c r="K213" s="574"/>
      <c r="L213" s="221"/>
      <c r="M213" s="575">
        <v>260000</v>
      </c>
      <c r="N213" s="576"/>
      <c r="O213" s="577"/>
      <c r="P213" s="575">
        <v>260000</v>
      </c>
      <c r="Q213" s="576"/>
      <c r="R213" s="577"/>
      <c r="S213" s="575">
        <v>89646.5</v>
      </c>
      <c r="T213" s="576"/>
      <c r="U213" s="577"/>
      <c r="V213" s="575">
        <v>0</v>
      </c>
      <c r="W213" s="576"/>
      <c r="X213" s="577"/>
      <c r="Y213" s="575">
        <v>0</v>
      </c>
      <c r="Z213" s="576"/>
      <c r="AA213" s="577"/>
      <c r="AB213" s="565">
        <f>S213+V213+Y213</f>
        <v>89646.5</v>
      </c>
      <c r="AC213" s="566"/>
      <c r="AD213" s="567"/>
      <c r="AE213" s="565">
        <v>170353.5</v>
      </c>
      <c r="AF213" s="566"/>
      <c r="AG213" s="567"/>
      <c r="AH213" s="565">
        <v>170353.5</v>
      </c>
      <c r="AI213" s="566"/>
      <c r="AJ213" s="568"/>
      <c r="AK213" s="34"/>
      <c r="AL213" s="278" t="s">
        <v>309</v>
      </c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</row>
    <row r="214" spans="2:50" s="68" customFormat="1">
      <c r="B214" s="210" t="s">
        <v>131</v>
      </c>
      <c r="C214" s="92" t="s">
        <v>29</v>
      </c>
      <c r="D214" s="573" t="s">
        <v>310</v>
      </c>
      <c r="E214" s="574"/>
      <c r="F214" s="574"/>
      <c r="G214" s="574"/>
      <c r="H214" s="574"/>
      <c r="I214" s="574"/>
      <c r="J214" s="574"/>
      <c r="K214" s="574"/>
      <c r="L214" s="221"/>
      <c r="M214" s="575">
        <v>260500</v>
      </c>
      <c r="N214" s="576"/>
      <c r="O214" s="577"/>
      <c r="P214" s="575">
        <v>260500</v>
      </c>
      <c r="Q214" s="576"/>
      <c r="R214" s="577"/>
      <c r="S214" s="575">
        <v>69687.199999999997</v>
      </c>
      <c r="T214" s="576"/>
      <c r="U214" s="577"/>
      <c r="V214" s="575">
        <v>0</v>
      </c>
      <c r="W214" s="576"/>
      <c r="X214" s="577"/>
      <c r="Y214" s="575">
        <v>0</v>
      </c>
      <c r="Z214" s="576"/>
      <c r="AA214" s="577"/>
      <c r="AB214" s="565">
        <f>S214+V214+Y214</f>
        <v>69687.199999999997</v>
      </c>
      <c r="AC214" s="566"/>
      <c r="AD214" s="567"/>
      <c r="AE214" s="565">
        <v>190812.79999999999</v>
      </c>
      <c r="AF214" s="566"/>
      <c r="AG214" s="567"/>
      <c r="AH214" s="565">
        <v>190812.79999999999</v>
      </c>
      <c r="AI214" s="566"/>
      <c r="AJ214" s="568"/>
      <c r="AK214" s="34"/>
      <c r="AL214" s="278" t="s">
        <v>310</v>
      </c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</row>
    <row r="215" spans="2:50" s="68" customFormat="1">
      <c r="B215" s="226" t="s">
        <v>466</v>
      </c>
      <c r="C215" s="225" t="s">
        <v>29</v>
      </c>
      <c r="D215" s="578" t="s">
        <v>609</v>
      </c>
      <c r="E215" s="579"/>
      <c r="F215" s="579"/>
      <c r="G215" s="579"/>
      <c r="H215" s="579"/>
      <c r="I215" s="579"/>
      <c r="J215" s="579"/>
      <c r="K215" s="580"/>
      <c r="L215" s="224"/>
      <c r="M215" s="569">
        <v>50000</v>
      </c>
      <c r="N215" s="570"/>
      <c r="O215" s="571"/>
      <c r="P215" s="569">
        <v>50000</v>
      </c>
      <c r="Q215" s="570"/>
      <c r="R215" s="571"/>
      <c r="S215" s="569">
        <v>0</v>
      </c>
      <c r="T215" s="570"/>
      <c r="U215" s="571"/>
      <c r="V215" s="569">
        <v>0</v>
      </c>
      <c r="W215" s="570"/>
      <c r="X215" s="571"/>
      <c r="Y215" s="569">
        <v>0</v>
      </c>
      <c r="Z215" s="570"/>
      <c r="AA215" s="571"/>
      <c r="AB215" s="569">
        <v>0</v>
      </c>
      <c r="AC215" s="570"/>
      <c r="AD215" s="571"/>
      <c r="AE215" s="569">
        <v>0</v>
      </c>
      <c r="AF215" s="570"/>
      <c r="AG215" s="571"/>
      <c r="AH215" s="569">
        <v>0</v>
      </c>
      <c r="AI215" s="570"/>
      <c r="AJ215" s="572"/>
      <c r="AK215" s="213"/>
      <c r="AL215" s="212" t="s">
        <v>608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</row>
    <row r="216" spans="2:50" s="68" customFormat="1" ht="21">
      <c r="B216" s="226" t="s">
        <v>470</v>
      </c>
      <c r="C216" s="225" t="s">
        <v>29</v>
      </c>
      <c r="D216" s="578" t="s">
        <v>611</v>
      </c>
      <c r="E216" s="579"/>
      <c r="F216" s="579"/>
      <c r="G216" s="579"/>
      <c r="H216" s="579"/>
      <c r="I216" s="579"/>
      <c r="J216" s="579"/>
      <c r="K216" s="580"/>
      <c r="L216" s="224"/>
      <c r="M216" s="569">
        <v>50000</v>
      </c>
      <c r="N216" s="570"/>
      <c r="O216" s="571"/>
      <c r="P216" s="569">
        <v>50000</v>
      </c>
      <c r="Q216" s="570"/>
      <c r="R216" s="571"/>
      <c r="S216" s="569">
        <v>0</v>
      </c>
      <c r="T216" s="570"/>
      <c r="U216" s="571"/>
      <c r="V216" s="569">
        <v>0</v>
      </c>
      <c r="W216" s="570"/>
      <c r="X216" s="571"/>
      <c r="Y216" s="569">
        <v>0</v>
      </c>
      <c r="Z216" s="570"/>
      <c r="AA216" s="571"/>
      <c r="AB216" s="569">
        <v>0</v>
      </c>
      <c r="AC216" s="570"/>
      <c r="AD216" s="571"/>
      <c r="AE216" s="569">
        <v>0</v>
      </c>
      <c r="AF216" s="570"/>
      <c r="AG216" s="571"/>
      <c r="AH216" s="569">
        <v>0</v>
      </c>
      <c r="AI216" s="570"/>
      <c r="AJ216" s="572"/>
      <c r="AK216" s="213"/>
      <c r="AL216" s="212" t="s">
        <v>610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>
      <c r="B217" s="210" t="s">
        <v>135</v>
      </c>
      <c r="C217" s="92" t="s">
        <v>29</v>
      </c>
      <c r="D217" s="573" t="s">
        <v>311</v>
      </c>
      <c r="E217" s="574"/>
      <c r="F217" s="574"/>
      <c r="G217" s="574"/>
      <c r="H217" s="574"/>
      <c r="I217" s="574"/>
      <c r="J217" s="574"/>
      <c r="K217" s="574"/>
      <c r="L217" s="221"/>
      <c r="M217" s="575">
        <v>50000</v>
      </c>
      <c r="N217" s="576"/>
      <c r="O217" s="577"/>
      <c r="P217" s="575">
        <v>50000</v>
      </c>
      <c r="Q217" s="576"/>
      <c r="R217" s="577"/>
      <c r="S217" s="575">
        <v>0</v>
      </c>
      <c r="T217" s="576"/>
      <c r="U217" s="577"/>
      <c r="V217" s="575">
        <v>0</v>
      </c>
      <c r="W217" s="576"/>
      <c r="X217" s="577"/>
      <c r="Y217" s="575">
        <v>0</v>
      </c>
      <c r="Z217" s="576"/>
      <c r="AA217" s="577"/>
      <c r="AB217" s="565">
        <f>S217+V217+Y217</f>
        <v>0</v>
      </c>
      <c r="AC217" s="566"/>
      <c r="AD217" s="567"/>
      <c r="AE217" s="565">
        <v>50000</v>
      </c>
      <c r="AF217" s="566"/>
      <c r="AG217" s="567"/>
      <c r="AH217" s="565">
        <v>50000</v>
      </c>
      <c r="AI217" s="566"/>
      <c r="AJ217" s="568"/>
      <c r="AK217" s="34"/>
      <c r="AL217" s="278" t="s">
        <v>311</v>
      </c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</row>
    <row r="218" spans="2:50" s="68" customFormat="1">
      <c r="B218" s="223"/>
      <c r="C218" s="217" t="s">
        <v>29</v>
      </c>
      <c r="D218" s="558" t="s">
        <v>613</v>
      </c>
      <c r="E218" s="559"/>
      <c r="F218" s="559"/>
      <c r="G218" s="559"/>
      <c r="H218" s="559"/>
      <c r="I218" s="559"/>
      <c r="J218" s="559"/>
      <c r="K218" s="581"/>
      <c r="L218" s="280"/>
      <c r="M218" s="561">
        <v>450000</v>
      </c>
      <c r="N218" s="562"/>
      <c r="O218" s="563"/>
      <c r="P218" s="561">
        <v>450000</v>
      </c>
      <c r="Q218" s="562"/>
      <c r="R218" s="563"/>
      <c r="S218" s="561">
        <v>164495.9</v>
      </c>
      <c r="T218" s="562"/>
      <c r="U218" s="563"/>
      <c r="V218" s="561">
        <v>0</v>
      </c>
      <c r="W218" s="562"/>
      <c r="X218" s="563"/>
      <c r="Y218" s="561">
        <v>0</v>
      </c>
      <c r="Z218" s="562"/>
      <c r="AA218" s="563"/>
      <c r="AB218" s="561">
        <v>164495.9</v>
      </c>
      <c r="AC218" s="562"/>
      <c r="AD218" s="563"/>
      <c r="AE218" s="561">
        <v>0</v>
      </c>
      <c r="AF218" s="562"/>
      <c r="AG218" s="563"/>
      <c r="AH218" s="561">
        <v>0</v>
      </c>
      <c r="AI218" s="562"/>
      <c r="AJ218" s="564"/>
      <c r="AK218" s="213"/>
      <c r="AL218" s="212" t="s">
        <v>612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</row>
    <row r="219" spans="2:50" s="68" customFormat="1" ht="31.2">
      <c r="B219" s="226" t="s">
        <v>461</v>
      </c>
      <c r="C219" s="225" t="s">
        <v>29</v>
      </c>
      <c r="D219" s="578" t="s">
        <v>614</v>
      </c>
      <c r="E219" s="579"/>
      <c r="F219" s="579"/>
      <c r="G219" s="579"/>
      <c r="H219" s="579"/>
      <c r="I219" s="579"/>
      <c r="J219" s="579"/>
      <c r="K219" s="580"/>
      <c r="L219" s="224"/>
      <c r="M219" s="569">
        <v>450000</v>
      </c>
      <c r="N219" s="570"/>
      <c r="O219" s="571"/>
      <c r="P219" s="569">
        <v>450000</v>
      </c>
      <c r="Q219" s="570"/>
      <c r="R219" s="571"/>
      <c r="S219" s="569">
        <v>164495.9</v>
      </c>
      <c r="T219" s="570"/>
      <c r="U219" s="571"/>
      <c r="V219" s="569">
        <v>0</v>
      </c>
      <c r="W219" s="570"/>
      <c r="X219" s="571"/>
      <c r="Y219" s="569">
        <v>0</v>
      </c>
      <c r="Z219" s="570"/>
      <c r="AA219" s="571"/>
      <c r="AB219" s="569">
        <v>164495.9</v>
      </c>
      <c r="AC219" s="570"/>
      <c r="AD219" s="571"/>
      <c r="AE219" s="569">
        <v>0</v>
      </c>
      <c r="AF219" s="570"/>
      <c r="AG219" s="571"/>
      <c r="AH219" s="569">
        <v>0</v>
      </c>
      <c r="AI219" s="570"/>
      <c r="AJ219" s="572"/>
      <c r="AK219" s="213"/>
      <c r="AL219" s="212" t="s">
        <v>615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</row>
    <row r="220" spans="2:50" s="68" customFormat="1" ht="41.4">
      <c r="B220" s="226" t="s">
        <v>464</v>
      </c>
      <c r="C220" s="225" t="s">
        <v>29</v>
      </c>
      <c r="D220" s="578" t="s">
        <v>617</v>
      </c>
      <c r="E220" s="579"/>
      <c r="F220" s="579"/>
      <c r="G220" s="579"/>
      <c r="H220" s="579"/>
      <c r="I220" s="579"/>
      <c r="J220" s="579"/>
      <c r="K220" s="580"/>
      <c r="L220" s="224"/>
      <c r="M220" s="569">
        <v>450000</v>
      </c>
      <c r="N220" s="570"/>
      <c r="O220" s="571"/>
      <c r="P220" s="569">
        <v>450000</v>
      </c>
      <c r="Q220" s="570"/>
      <c r="R220" s="571"/>
      <c r="S220" s="569">
        <v>164495.9</v>
      </c>
      <c r="T220" s="570"/>
      <c r="U220" s="571"/>
      <c r="V220" s="569">
        <v>0</v>
      </c>
      <c r="W220" s="570"/>
      <c r="X220" s="571"/>
      <c r="Y220" s="569">
        <v>0</v>
      </c>
      <c r="Z220" s="570"/>
      <c r="AA220" s="571"/>
      <c r="AB220" s="569">
        <v>164495.9</v>
      </c>
      <c r="AC220" s="570"/>
      <c r="AD220" s="571"/>
      <c r="AE220" s="569">
        <v>0</v>
      </c>
      <c r="AF220" s="570"/>
      <c r="AG220" s="571"/>
      <c r="AH220" s="569">
        <v>0</v>
      </c>
      <c r="AI220" s="570"/>
      <c r="AJ220" s="572"/>
      <c r="AK220" s="213"/>
      <c r="AL220" s="212" t="s">
        <v>616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 ht="21">
      <c r="B221" s="210" t="s">
        <v>129</v>
      </c>
      <c r="C221" s="92" t="s">
        <v>29</v>
      </c>
      <c r="D221" s="573" t="s">
        <v>313</v>
      </c>
      <c r="E221" s="574"/>
      <c r="F221" s="574"/>
      <c r="G221" s="574"/>
      <c r="H221" s="574"/>
      <c r="I221" s="574"/>
      <c r="J221" s="574"/>
      <c r="K221" s="574"/>
      <c r="L221" s="221"/>
      <c r="M221" s="575">
        <v>450000</v>
      </c>
      <c r="N221" s="576"/>
      <c r="O221" s="577"/>
      <c r="P221" s="575">
        <v>450000</v>
      </c>
      <c r="Q221" s="576"/>
      <c r="R221" s="577"/>
      <c r="S221" s="575">
        <v>164495.9</v>
      </c>
      <c r="T221" s="576"/>
      <c r="U221" s="577"/>
      <c r="V221" s="575">
        <v>0</v>
      </c>
      <c r="W221" s="576"/>
      <c r="X221" s="577"/>
      <c r="Y221" s="575">
        <v>0</v>
      </c>
      <c r="Z221" s="576"/>
      <c r="AA221" s="577"/>
      <c r="AB221" s="565">
        <f>S221+V221+Y221</f>
        <v>164495.9</v>
      </c>
      <c r="AC221" s="566"/>
      <c r="AD221" s="567"/>
      <c r="AE221" s="565">
        <v>285504.09999999998</v>
      </c>
      <c r="AF221" s="566"/>
      <c r="AG221" s="567"/>
      <c r="AH221" s="565">
        <v>285504.09999999998</v>
      </c>
      <c r="AI221" s="566"/>
      <c r="AJ221" s="568"/>
      <c r="AK221" s="34"/>
      <c r="AL221" s="278" t="s">
        <v>313</v>
      </c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</row>
    <row r="222" spans="2:50" s="68" customFormat="1">
      <c r="B222" s="223"/>
      <c r="C222" s="217" t="s">
        <v>29</v>
      </c>
      <c r="D222" s="558" t="s">
        <v>619</v>
      </c>
      <c r="E222" s="559"/>
      <c r="F222" s="559"/>
      <c r="G222" s="559"/>
      <c r="H222" s="559"/>
      <c r="I222" s="559"/>
      <c r="J222" s="559"/>
      <c r="K222" s="581"/>
      <c r="L222" s="280"/>
      <c r="M222" s="561">
        <v>250900</v>
      </c>
      <c r="N222" s="562"/>
      <c r="O222" s="563"/>
      <c r="P222" s="561">
        <v>250900</v>
      </c>
      <c r="Q222" s="562"/>
      <c r="R222" s="563"/>
      <c r="S222" s="561">
        <v>43427</v>
      </c>
      <c r="T222" s="562"/>
      <c r="U222" s="563"/>
      <c r="V222" s="561">
        <v>0</v>
      </c>
      <c r="W222" s="562"/>
      <c r="X222" s="563"/>
      <c r="Y222" s="561">
        <v>0</v>
      </c>
      <c r="Z222" s="562"/>
      <c r="AA222" s="563"/>
      <c r="AB222" s="561">
        <v>43427</v>
      </c>
      <c r="AC222" s="562"/>
      <c r="AD222" s="563"/>
      <c r="AE222" s="561">
        <v>0</v>
      </c>
      <c r="AF222" s="562"/>
      <c r="AG222" s="563"/>
      <c r="AH222" s="561">
        <v>0</v>
      </c>
      <c r="AI222" s="562"/>
      <c r="AJ222" s="564"/>
      <c r="AK222" s="213"/>
      <c r="AL222" s="212" t="s">
        <v>618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</row>
    <row r="223" spans="2:50" s="68" customFormat="1">
      <c r="B223" s="226" t="s">
        <v>466</v>
      </c>
      <c r="C223" s="225" t="s">
        <v>29</v>
      </c>
      <c r="D223" s="578" t="s">
        <v>621</v>
      </c>
      <c r="E223" s="579"/>
      <c r="F223" s="579"/>
      <c r="G223" s="579"/>
      <c r="H223" s="579"/>
      <c r="I223" s="579"/>
      <c r="J223" s="579"/>
      <c r="K223" s="580"/>
      <c r="L223" s="224"/>
      <c r="M223" s="569">
        <v>250900</v>
      </c>
      <c r="N223" s="570"/>
      <c r="O223" s="571"/>
      <c r="P223" s="569">
        <v>250900</v>
      </c>
      <c r="Q223" s="570"/>
      <c r="R223" s="571"/>
      <c r="S223" s="569">
        <v>43427</v>
      </c>
      <c r="T223" s="570"/>
      <c r="U223" s="571"/>
      <c r="V223" s="569">
        <v>0</v>
      </c>
      <c r="W223" s="570"/>
      <c r="X223" s="571"/>
      <c r="Y223" s="569">
        <v>0</v>
      </c>
      <c r="Z223" s="570"/>
      <c r="AA223" s="571"/>
      <c r="AB223" s="569">
        <v>43427</v>
      </c>
      <c r="AC223" s="570"/>
      <c r="AD223" s="571"/>
      <c r="AE223" s="569">
        <v>0</v>
      </c>
      <c r="AF223" s="570"/>
      <c r="AG223" s="571"/>
      <c r="AH223" s="569">
        <v>0</v>
      </c>
      <c r="AI223" s="570"/>
      <c r="AJ223" s="572"/>
      <c r="AK223" s="213"/>
      <c r="AL223" s="212" t="s">
        <v>620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 ht="21">
      <c r="B224" s="226" t="s">
        <v>470</v>
      </c>
      <c r="C224" s="225" t="s">
        <v>29</v>
      </c>
      <c r="D224" s="578" t="s">
        <v>623</v>
      </c>
      <c r="E224" s="579"/>
      <c r="F224" s="579"/>
      <c r="G224" s="579"/>
      <c r="H224" s="579"/>
      <c r="I224" s="579"/>
      <c r="J224" s="579"/>
      <c r="K224" s="580"/>
      <c r="L224" s="224"/>
      <c r="M224" s="569">
        <v>250900</v>
      </c>
      <c r="N224" s="570"/>
      <c r="O224" s="571"/>
      <c r="P224" s="569">
        <v>250900</v>
      </c>
      <c r="Q224" s="570"/>
      <c r="R224" s="571"/>
      <c r="S224" s="569">
        <v>43427</v>
      </c>
      <c r="T224" s="570"/>
      <c r="U224" s="571"/>
      <c r="V224" s="569">
        <v>0</v>
      </c>
      <c r="W224" s="570"/>
      <c r="X224" s="571"/>
      <c r="Y224" s="569">
        <v>0</v>
      </c>
      <c r="Z224" s="570"/>
      <c r="AA224" s="571"/>
      <c r="AB224" s="569">
        <v>43427</v>
      </c>
      <c r="AC224" s="570"/>
      <c r="AD224" s="571"/>
      <c r="AE224" s="569">
        <v>0</v>
      </c>
      <c r="AF224" s="570"/>
      <c r="AG224" s="571"/>
      <c r="AH224" s="569">
        <v>0</v>
      </c>
      <c r="AI224" s="570"/>
      <c r="AJ224" s="572"/>
      <c r="AK224" s="213"/>
      <c r="AL224" s="212" t="s">
        <v>622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 ht="21">
      <c r="B225" s="210" t="s">
        <v>136</v>
      </c>
      <c r="C225" s="92" t="s">
        <v>29</v>
      </c>
      <c r="D225" s="573" t="s">
        <v>315</v>
      </c>
      <c r="E225" s="574"/>
      <c r="F225" s="574"/>
      <c r="G225" s="574"/>
      <c r="H225" s="574"/>
      <c r="I225" s="574"/>
      <c r="J225" s="574"/>
      <c r="K225" s="574"/>
      <c r="L225" s="221"/>
      <c r="M225" s="575">
        <v>250900</v>
      </c>
      <c r="N225" s="576"/>
      <c r="O225" s="577"/>
      <c r="P225" s="575">
        <v>250900</v>
      </c>
      <c r="Q225" s="576"/>
      <c r="R225" s="577"/>
      <c r="S225" s="575">
        <v>43427</v>
      </c>
      <c r="T225" s="576"/>
      <c r="U225" s="577"/>
      <c r="V225" s="575">
        <v>0</v>
      </c>
      <c r="W225" s="576"/>
      <c r="X225" s="577"/>
      <c r="Y225" s="575">
        <v>0</v>
      </c>
      <c r="Z225" s="576"/>
      <c r="AA225" s="577"/>
      <c r="AB225" s="565">
        <f>S225+V225+Y225</f>
        <v>43427</v>
      </c>
      <c r="AC225" s="566"/>
      <c r="AD225" s="567"/>
      <c r="AE225" s="565">
        <v>207473</v>
      </c>
      <c r="AF225" s="566"/>
      <c r="AG225" s="567"/>
      <c r="AH225" s="565">
        <v>207473</v>
      </c>
      <c r="AI225" s="566"/>
      <c r="AJ225" s="568"/>
      <c r="AK225" s="34"/>
      <c r="AL225" s="278" t="s">
        <v>315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8" customFormat="1">
      <c r="B226" s="223"/>
      <c r="C226" s="217" t="s">
        <v>29</v>
      </c>
      <c r="D226" s="558" t="s">
        <v>625</v>
      </c>
      <c r="E226" s="559"/>
      <c r="F226" s="559"/>
      <c r="G226" s="559"/>
      <c r="H226" s="559"/>
      <c r="I226" s="559"/>
      <c r="J226" s="559"/>
      <c r="K226" s="581"/>
      <c r="L226" s="280"/>
      <c r="M226" s="561">
        <v>2231423.12</v>
      </c>
      <c r="N226" s="562"/>
      <c r="O226" s="563"/>
      <c r="P226" s="561">
        <v>2231423.12</v>
      </c>
      <c r="Q226" s="562"/>
      <c r="R226" s="563"/>
      <c r="S226" s="561">
        <v>0</v>
      </c>
      <c r="T226" s="562"/>
      <c r="U226" s="563"/>
      <c r="V226" s="561">
        <v>0</v>
      </c>
      <c r="W226" s="562"/>
      <c r="X226" s="563"/>
      <c r="Y226" s="561">
        <v>0</v>
      </c>
      <c r="Z226" s="562"/>
      <c r="AA226" s="563"/>
      <c r="AB226" s="561">
        <v>0</v>
      </c>
      <c r="AC226" s="562"/>
      <c r="AD226" s="563"/>
      <c r="AE226" s="561">
        <v>0</v>
      </c>
      <c r="AF226" s="562"/>
      <c r="AG226" s="563"/>
      <c r="AH226" s="561">
        <v>0</v>
      </c>
      <c r="AI226" s="562"/>
      <c r="AJ226" s="564"/>
      <c r="AK226" s="213"/>
      <c r="AL226" s="212" t="s">
        <v>624</v>
      </c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</row>
    <row r="227" spans="2:50" s="68" customFormat="1">
      <c r="B227" s="226" t="s">
        <v>466</v>
      </c>
      <c r="C227" s="225" t="s">
        <v>29</v>
      </c>
      <c r="D227" s="578" t="s">
        <v>626</v>
      </c>
      <c r="E227" s="579"/>
      <c r="F227" s="579"/>
      <c r="G227" s="579"/>
      <c r="H227" s="579"/>
      <c r="I227" s="579"/>
      <c r="J227" s="579"/>
      <c r="K227" s="580"/>
      <c r="L227" s="224"/>
      <c r="M227" s="569">
        <v>2231423.12</v>
      </c>
      <c r="N227" s="570"/>
      <c r="O227" s="571"/>
      <c r="P227" s="569">
        <v>2231423.12</v>
      </c>
      <c r="Q227" s="570"/>
      <c r="R227" s="571"/>
      <c r="S227" s="569">
        <v>0</v>
      </c>
      <c r="T227" s="570"/>
      <c r="U227" s="571"/>
      <c r="V227" s="569">
        <v>0</v>
      </c>
      <c r="W227" s="570"/>
      <c r="X227" s="571"/>
      <c r="Y227" s="569">
        <v>0</v>
      </c>
      <c r="Z227" s="570"/>
      <c r="AA227" s="571"/>
      <c r="AB227" s="569">
        <v>0</v>
      </c>
      <c r="AC227" s="570"/>
      <c r="AD227" s="571"/>
      <c r="AE227" s="569">
        <v>0</v>
      </c>
      <c r="AF227" s="570"/>
      <c r="AG227" s="571"/>
      <c r="AH227" s="569">
        <v>0</v>
      </c>
      <c r="AI227" s="570"/>
      <c r="AJ227" s="572"/>
      <c r="AK227" s="213"/>
      <c r="AL227" s="212" t="s">
        <v>627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 ht="21">
      <c r="B228" s="226" t="s">
        <v>470</v>
      </c>
      <c r="C228" s="225" t="s">
        <v>29</v>
      </c>
      <c r="D228" s="578" t="s">
        <v>629</v>
      </c>
      <c r="E228" s="579"/>
      <c r="F228" s="579"/>
      <c r="G228" s="579"/>
      <c r="H228" s="579"/>
      <c r="I228" s="579"/>
      <c r="J228" s="579"/>
      <c r="K228" s="580"/>
      <c r="L228" s="224"/>
      <c r="M228" s="569">
        <v>2231423.12</v>
      </c>
      <c r="N228" s="570"/>
      <c r="O228" s="571"/>
      <c r="P228" s="569">
        <v>2231423.12</v>
      </c>
      <c r="Q228" s="570"/>
      <c r="R228" s="571"/>
      <c r="S228" s="569">
        <v>0</v>
      </c>
      <c r="T228" s="570"/>
      <c r="U228" s="571"/>
      <c r="V228" s="569">
        <v>0</v>
      </c>
      <c r="W228" s="570"/>
      <c r="X228" s="571"/>
      <c r="Y228" s="569">
        <v>0</v>
      </c>
      <c r="Z228" s="570"/>
      <c r="AA228" s="571"/>
      <c r="AB228" s="569">
        <v>0</v>
      </c>
      <c r="AC228" s="570"/>
      <c r="AD228" s="571"/>
      <c r="AE228" s="569">
        <v>0</v>
      </c>
      <c r="AF228" s="570"/>
      <c r="AG228" s="571"/>
      <c r="AH228" s="569">
        <v>0</v>
      </c>
      <c r="AI228" s="570"/>
      <c r="AJ228" s="572"/>
      <c r="AK228" s="213"/>
      <c r="AL228" s="212" t="s">
        <v>628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>
      <c r="B229" s="210" t="s">
        <v>135</v>
      </c>
      <c r="C229" s="92" t="s">
        <v>29</v>
      </c>
      <c r="D229" s="573" t="s">
        <v>317</v>
      </c>
      <c r="E229" s="574"/>
      <c r="F229" s="574"/>
      <c r="G229" s="574"/>
      <c r="H229" s="574"/>
      <c r="I229" s="574"/>
      <c r="J229" s="574"/>
      <c r="K229" s="574"/>
      <c r="L229" s="221"/>
      <c r="M229" s="575">
        <v>2231423.12</v>
      </c>
      <c r="N229" s="576"/>
      <c r="O229" s="577"/>
      <c r="P229" s="575">
        <v>2231423.12</v>
      </c>
      <c r="Q229" s="576"/>
      <c r="R229" s="577"/>
      <c r="S229" s="575">
        <v>0</v>
      </c>
      <c r="T229" s="576"/>
      <c r="U229" s="577"/>
      <c r="V229" s="575">
        <v>0</v>
      </c>
      <c r="W229" s="576"/>
      <c r="X229" s="577"/>
      <c r="Y229" s="575">
        <v>0</v>
      </c>
      <c r="Z229" s="576"/>
      <c r="AA229" s="577"/>
      <c r="AB229" s="565">
        <f>S229+V229+Y229</f>
        <v>0</v>
      </c>
      <c r="AC229" s="566"/>
      <c r="AD229" s="567"/>
      <c r="AE229" s="565">
        <v>2231423.12</v>
      </c>
      <c r="AF229" s="566"/>
      <c r="AG229" s="567"/>
      <c r="AH229" s="565">
        <v>2231423.12</v>
      </c>
      <c r="AI229" s="566"/>
      <c r="AJ229" s="568"/>
      <c r="AK229" s="34"/>
      <c r="AL229" s="278" t="s">
        <v>317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spans="2:50" s="68" customFormat="1">
      <c r="B230" s="223"/>
      <c r="C230" s="217" t="s">
        <v>29</v>
      </c>
      <c r="D230" s="558" t="s">
        <v>631</v>
      </c>
      <c r="E230" s="559"/>
      <c r="F230" s="559"/>
      <c r="G230" s="559"/>
      <c r="H230" s="559"/>
      <c r="I230" s="559"/>
      <c r="J230" s="559"/>
      <c r="K230" s="581"/>
      <c r="L230" s="280"/>
      <c r="M230" s="561">
        <v>27345659.940000001</v>
      </c>
      <c r="N230" s="562"/>
      <c r="O230" s="563"/>
      <c r="P230" s="561">
        <v>27345659.940000001</v>
      </c>
      <c r="Q230" s="562"/>
      <c r="R230" s="563"/>
      <c r="S230" s="561">
        <v>16730381.52</v>
      </c>
      <c r="T230" s="562"/>
      <c r="U230" s="563"/>
      <c r="V230" s="561">
        <v>0</v>
      </c>
      <c r="W230" s="562"/>
      <c r="X230" s="563"/>
      <c r="Y230" s="561">
        <v>0</v>
      </c>
      <c r="Z230" s="562"/>
      <c r="AA230" s="563"/>
      <c r="AB230" s="561">
        <v>16730381.52</v>
      </c>
      <c r="AC230" s="562"/>
      <c r="AD230" s="563"/>
      <c r="AE230" s="561">
        <v>0</v>
      </c>
      <c r="AF230" s="562"/>
      <c r="AG230" s="563"/>
      <c r="AH230" s="561">
        <v>0</v>
      </c>
      <c r="AI230" s="562"/>
      <c r="AJ230" s="564"/>
      <c r="AK230" s="213"/>
      <c r="AL230" s="212" t="s">
        <v>630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</row>
    <row r="231" spans="2:50" s="68" customFormat="1" ht="31.2">
      <c r="B231" s="226" t="s">
        <v>633</v>
      </c>
      <c r="C231" s="225" t="s">
        <v>29</v>
      </c>
      <c r="D231" s="578" t="s">
        <v>634</v>
      </c>
      <c r="E231" s="579"/>
      <c r="F231" s="579"/>
      <c r="G231" s="579"/>
      <c r="H231" s="579"/>
      <c r="I231" s="579"/>
      <c r="J231" s="579"/>
      <c r="K231" s="580"/>
      <c r="L231" s="224"/>
      <c r="M231" s="569">
        <v>12554543.16</v>
      </c>
      <c r="N231" s="570"/>
      <c r="O231" s="571"/>
      <c r="P231" s="569">
        <v>12554543.16</v>
      </c>
      <c r="Q231" s="570"/>
      <c r="R231" s="571"/>
      <c r="S231" s="569">
        <v>12554543.16</v>
      </c>
      <c r="T231" s="570"/>
      <c r="U231" s="571"/>
      <c r="V231" s="569">
        <v>0</v>
      </c>
      <c r="W231" s="570"/>
      <c r="X231" s="571"/>
      <c r="Y231" s="569">
        <v>0</v>
      </c>
      <c r="Z231" s="570"/>
      <c r="AA231" s="571"/>
      <c r="AB231" s="569">
        <v>12554543.16</v>
      </c>
      <c r="AC231" s="570"/>
      <c r="AD231" s="571"/>
      <c r="AE231" s="569">
        <v>0</v>
      </c>
      <c r="AF231" s="570"/>
      <c r="AG231" s="571"/>
      <c r="AH231" s="569">
        <v>0</v>
      </c>
      <c r="AI231" s="570"/>
      <c r="AJ231" s="572"/>
      <c r="AK231" s="213"/>
      <c r="AL231" s="212" t="s">
        <v>632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>
      <c r="B232" s="226" t="s">
        <v>636</v>
      </c>
      <c r="C232" s="225" t="s">
        <v>29</v>
      </c>
      <c r="D232" s="578" t="s">
        <v>637</v>
      </c>
      <c r="E232" s="579"/>
      <c r="F232" s="579"/>
      <c r="G232" s="579"/>
      <c r="H232" s="579"/>
      <c r="I232" s="579"/>
      <c r="J232" s="579"/>
      <c r="K232" s="580"/>
      <c r="L232" s="224"/>
      <c r="M232" s="569">
        <v>12554543.16</v>
      </c>
      <c r="N232" s="570"/>
      <c r="O232" s="571"/>
      <c r="P232" s="569">
        <v>12554543.16</v>
      </c>
      <c r="Q232" s="570"/>
      <c r="R232" s="571"/>
      <c r="S232" s="569">
        <v>12554543.16</v>
      </c>
      <c r="T232" s="570"/>
      <c r="U232" s="571"/>
      <c r="V232" s="569">
        <v>0</v>
      </c>
      <c r="W232" s="570"/>
      <c r="X232" s="571"/>
      <c r="Y232" s="569">
        <v>0</v>
      </c>
      <c r="Z232" s="570"/>
      <c r="AA232" s="571"/>
      <c r="AB232" s="569">
        <v>12554543.16</v>
      </c>
      <c r="AC232" s="570"/>
      <c r="AD232" s="571"/>
      <c r="AE232" s="569">
        <v>0</v>
      </c>
      <c r="AF232" s="570"/>
      <c r="AG232" s="571"/>
      <c r="AH232" s="569">
        <v>0</v>
      </c>
      <c r="AI232" s="570"/>
      <c r="AJ232" s="572"/>
      <c r="AK232" s="213"/>
      <c r="AL232" s="212" t="s">
        <v>635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</row>
    <row r="233" spans="2:50" s="68" customFormat="1" ht="51.6">
      <c r="B233" s="210" t="s">
        <v>169</v>
      </c>
      <c r="C233" s="92" t="s">
        <v>29</v>
      </c>
      <c r="D233" s="573" t="s">
        <v>319</v>
      </c>
      <c r="E233" s="574"/>
      <c r="F233" s="574"/>
      <c r="G233" s="574"/>
      <c r="H233" s="574"/>
      <c r="I233" s="574"/>
      <c r="J233" s="574"/>
      <c r="K233" s="574"/>
      <c r="L233" s="221"/>
      <c r="M233" s="575">
        <v>12554543.16</v>
      </c>
      <c r="N233" s="576"/>
      <c r="O233" s="577"/>
      <c r="P233" s="575">
        <v>12554543.16</v>
      </c>
      <c r="Q233" s="576"/>
      <c r="R233" s="577"/>
      <c r="S233" s="575">
        <v>12554543.16</v>
      </c>
      <c r="T233" s="576"/>
      <c r="U233" s="577"/>
      <c r="V233" s="575">
        <v>0</v>
      </c>
      <c r="W233" s="576"/>
      <c r="X233" s="577"/>
      <c r="Y233" s="575">
        <v>0</v>
      </c>
      <c r="Z233" s="576"/>
      <c r="AA233" s="577"/>
      <c r="AB233" s="565">
        <f>S233+V233+Y233</f>
        <v>12554543.16</v>
      </c>
      <c r="AC233" s="566"/>
      <c r="AD233" s="567"/>
      <c r="AE233" s="565">
        <v>0</v>
      </c>
      <c r="AF233" s="566"/>
      <c r="AG233" s="567"/>
      <c r="AH233" s="565">
        <v>0</v>
      </c>
      <c r="AI233" s="566"/>
      <c r="AJ233" s="568"/>
      <c r="AK233" s="34"/>
      <c r="AL233" s="278" t="s">
        <v>319</v>
      </c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</row>
    <row r="234" spans="2:50" s="68" customFormat="1">
      <c r="B234" s="226" t="s">
        <v>466</v>
      </c>
      <c r="C234" s="225" t="s">
        <v>29</v>
      </c>
      <c r="D234" s="578" t="s">
        <v>639</v>
      </c>
      <c r="E234" s="579"/>
      <c r="F234" s="579"/>
      <c r="G234" s="579"/>
      <c r="H234" s="579"/>
      <c r="I234" s="579"/>
      <c r="J234" s="579"/>
      <c r="K234" s="580"/>
      <c r="L234" s="224"/>
      <c r="M234" s="569">
        <v>14791116.779999999</v>
      </c>
      <c r="N234" s="570"/>
      <c r="O234" s="571"/>
      <c r="P234" s="569">
        <v>14791116.779999999</v>
      </c>
      <c r="Q234" s="570"/>
      <c r="R234" s="571"/>
      <c r="S234" s="569">
        <v>4175838.36</v>
      </c>
      <c r="T234" s="570"/>
      <c r="U234" s="571"/>
      <c r="V234" s="569">
        <v>0</v>
      </c>
      <c r="W234" s="570"/>
      <c r="X234" s="571"/>
      <c r="Y234" s="569">
        <v>0</v>
      </c>
      <c r="Z234" s="570"/>
      <c r="AA234" s="571"/>
      <c r="AB234" s="569">
        <v>4175838.36</v>
      </c>
      <c r="AC234" s="570"/>
      <c r="AD234" s="571"/>
      <c r="AE234" s="569">
        <v>0</v>
      </c>
      <c r="AF234" s="570"/>
      <c r="AG234" s="571"/>
      <c r="AH234" s="569">
        <v>0</v>
      </c>
      <c r="AI234" s="570"/>
      <c r="AJ234" s="572"/>
      <c r="AK234" s="213"/>
      <c r="AL234" s="212" t="s">
        <v>638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</row>
    <row r="235" spans="2:50" s="68" customFormat="1" ht="21">
      <c r="B235" s="226" t="s">
        <v>470</v>
      </c>
      <c r="C235" s="225" t="s">
        <v>29</v>
      </c>
      <c r="D235" s="578" t="s">
        <v>640</v>
      </c>
      <c r="E235" s="579"/>
      <c r="F235" s="579"/>
      <c r="G235" s="579"/>
      <c r="H235" s="579"/>
      <c r="I235" s="579"/>
      <c r="J235" s="579"/>
      <c r="K235" s="580"/>
      <c r="L235" s="224"/>
      <c r="M235" s="569">
        <v>14791116.779999999</v>
      </c>
      <c r="N235" s="570"/>
      <c r="O235" s="571"/>
      <c r="P235" s="569">
        <v>14791116.779999999</v>
      </c>
      <c r="Q235" s="570"/>
      <c r="R235" s="571"/>
      <c r="S235" s="569">
        <v>4175838.36</v>
      </c>
      <c r="T235" s="570"/>
      <c r="U235" s="571"/>
      <c r="V235" s="569">
        <v>0</v>
      </c>
      <c r="W235" s="570"/>
      <c r="X235" s="571"/>
      <c r="Y235" s="569">
        <v>0</v>
      </c>
      <c r="Z235" s="570"/>
      <c r="AA235" s="571"/>
      <c r="AB235" s="569">
        <v>4175838.36</v>
      </c>
      <c r="AC235" s="570"/>
      <c r="AD235" s="571"/>
      <c r="AE235" s="569">
        <v>0</v>
      </c>
      <c r="AF235" s="570"/>
      <c r="AG235" s="571"/>
      <c r="AH235" s="569">
        <v>0</v>
      </c>
      <c r="AI235" s="570"/>
      <c r="AJ235" s="572"/>
      <c r="AK235" s="213"/>
      <c r="AL235" s="212" t="s">
        <v>641</v>
      </c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</row>
    <row r="236" spans="2:50" s="68" customFormat="1">
      <c r="B236" s="210" t="s">
        <v>135</v>
      </c>
      <c r="C236" s="92" t="s">
        <v>29</v>
      </c>
      <c r="D236" s="573" t="s">
        <v>320</v>
      </c>
      <c r="E236" s="574"/>
      <c r="F236" s="574"/>
      <c r="G236" s="574"/>
      <c r="H236" s="574"/>
      <c r="I236" s="574"/>
      <c r="J236" s="574"/>
      <c r="K236" s="574"/>
      <c r="L236" s="221"/>
      <c r="M236" s="575">
        <v>14791116.779999999</v>
      </c>
      <c r="N236" s="576"/>
      <c r="O236" s="577"/>
      <c r="P236" s="575">
        <v>14791116.779999999</v>
      </c>
      <c r="Q236" s="576"/>
      <c r="R236" s="577"/>
      <c r="S236" s="575">
        <v>4175838.36</v>
      </c>
      <c r="T236" s="576"/>
      <c r="U236" s="577"/>
      <c r="V236" s="575">
        <v>0</v>
      </c>
      <c r="W236" s="576"/>
      <c r="X236" s="577"/>
      <c r="Y236" s="575">
        <v>0</v>
      </c>
      <c r="Z236" s="576"/>
      <c r="AA236" s="577"/>
      <c r="AB236" s="565">
        <f>S236+V236+Y236</f>
        <v>4175838.36</v>
      </c>
      <c r="AC236" s="566"/>
      <c r="AD236" s="567"/>
      <c r="AE236" s="565">
        <v>10615278.42</v>
      </c>
      <c r="AF236" s="566"/>
      <c r="AG236" s="567"/>
      <c r="AH236" s="565">
        <v>10615278.42</v>
      </c>
      <c r="AI236" s="566"/>
      <c r="AJ236" s="568"/>
      <c r="AK236" s="34"/>
      <c r="AL236" s="278" t="s">
        <v>320</v>
      </c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</row>
    <row r="237" spans="2:50" s="68" customFormat="1">
      <c r="B237" s="223"/>
      <c r="C237" s="217" t="s">
        <v>29</v>
      </c>
      <c r="D237" s="558" t="s">
        <v>643</v>
      </c>
      <c r="E237" s="559"/>
      <c r="F237" s="559"/>
      <c r="G237" s="559"/>
      <c r="H237" s="559"/>
      <c r="I237" s="559"/>
      <c r="J237" s="559"/>
      <c r="K237" s="581"/>
      <c r="L237" s="280"/>
      <c r="M237" s="561">
        <v>845742.06</v>
      </c>
      <c r="N237" s="562"/>
      <c r="O237" s="563"/>
      <c r="P237" s="561">
        <v>845742.06</v>
      </c>
      <c r="Q237" s="562"/>
      <c r="R237" s="563"/>
      <c r="S237" s="561">
        <v>517434.48</v>
      </c>
      <c r="T237" s="562"/>
      <c r="U237" s="563"/>
      <c r="V237" s="561">
        <v>0</v>
      </c>
      <c r="W237" s="562"/>
      <c r="X237" s="563"/>
      <c r="Y237" s="561">
        <v>0</v>
      </c>
      <c r="Z237" s="562"/>
      <c r="AA237" s="563"/>
      <c r="AB237" s="561">
        <v>517434.48</v>
      </c>
      <c r="AC237" s="562"/>
      <c r="AD237" s="563"/>
      <c r="AE237" s="561">
        <v>0</v>
      </c>
      <c r="AF237" s="562"/>
      <c r="AG237" s="563"/>
      <c r="AH237" s="561">
        <v>0</v>
      </c>
      <c r="AI237" s="562"/>
      <c r="AJ237" s="564"/>
      <c r="AK237" s="213"/>
      <c r="AL237" s="212" t="s">
        <v>642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</row>
    <row r="238" spans="2:50" s="68" customFormat="1" ht="31.2">
      <c r="B238" s="226" t="s">
        <v>633</v>
      </c>
      <c r="C238" s="225" t="s">
        <v>29</v>
      </c>
      <c r="D238" s="578" t="s">
        <v>645</v>
      </c>
      <c r="E238" s="579"/>
      <c r="F238" s="579"/>
      <c r="G238" s="579"/>
      <c r="H238" s="579"/>
      <c r="I238" s="579"/>
      <c r="J238" s="579"/>
      <c r="K238" s="580"/>
      <c r="L238" s="224"/>
      <c r="M238" s="569">
        <v>388284.84</v>
      </c>
      <c r="N238" s="570"/>
      <c r="O238" s="571"/>
      <c r="P238" s="569">
        <v>388284.84</v>
      </c>
      <c r="Q238" s="570"/>
      <c r="R238" s="571"/>
      <c r="S238" s="569">
        <v>388284.84</v>
      </c>
      <c r="T238" s="570"/>
      <c r="U238" s="571"/>
      <c r="V238" s="569">
        <v>0</v>
      </c>
      <c r="W238" s="570"/>
      <c r="X238" s="571"/>
      <c r="Y238" s="569">
        <v>0</v>
      </c>
      <c r="Z238" s="570"/>
      <c r="AA238" s="571"/>
      <c r="AB238" s="569">
        <v>388284.84</v>
      </c>
      <c r="AC238" s="570"/>
      <c r="AD238" s="571"/>
      <c r="AE238" s="569">
        <v>0</v>
      </c>
      <c r="AF238" s="570"/>
      <c r="AG238" s="571"/>
      <c r="AH238" s="569">
        <v>0</v>
      </c>
      <c r="AI238" s="570"/>
      <c r="AJ238" s="572"/>
      <c r="AK238" s="213"/>
      <c r="AL238" s="212" t="s">
        <v>644</v>
      </c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</row>
    <row r="239" spans="2:50" s="68" customFormat="1">
      <c r="B239" s="226" t="s">
        <v>636</v>
      </c>
      <c r="C239" s="225" t="s">
        <v>29</v>
      </c>
      <c r="D239" s="578" t="s">
        <v>647</v>
      </c>
      <c r="E239" s="579"/>
      <c r="F239" s="579"/>
      <c r="G239" s="579"/>
      <c r="H239" s="579"/>
      <c r="I239" s="579"/>
      <c r="J239" s="579"/>
      <c r="K239" s="580"/>
      <c r="L239" s="224"/>
      <c r="M239" s="569">
        <v>388284.84</v>
      </c>
      <c r="N239" s="570"/>
      <c r="O239" s="571"/>
      <c r="P239" s="569">
        <v>388284.84</v>
      </c>
      <c r="Q239" s="570"/>
      <c r="R239" s="571"/>
      <c r="S239" s="569">
        <v>388284.84</v>
      </c>
      <c r="T239" s="570"/>
      <c r="U239" s="571"/>
      <c r="V239" s="569">
        <v>0</v>
      </c>
      <c r="W239" s="570"/>
      <c r="X239" s="571"/>
      <c r="Y239" s="569">
        <v>0</v>
      </c>
      <c r="Z239" s="570"/>
      <c r="AA239" s="571"/>
      <c r="AB239" s="569">
        <v>388284.84</v>
      </c>
      <c r="AC239" s="570"/>
      <c r="AD239" s="571"/>
      <c r="AE239" s="569">
        <v>0</v>
      </c>
      <c r="AF239" s="570"/>
      <c r="AG239" s="571"/>
      <c r="AH239" s="569">
        <v>0</v>
      </c>
      <c r="AI239" s="570"/>
      <c r="AJ239" s="572"/>
      <c r="AK239" s="213"/>
      <c r="AL239" s="212" t="s">
        <v>646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</row>
    <row r="240" spans="2:50" s="68" customFormat="1" ht="51.6">
      <c r="B240" s="210" t="s">
        <v>169</v>
      </c>
      <c r="C240" s="92" t="s">
        <v>29</v>
      </c>
      <c r="D240" s="573" t="s">
        <v>322</v>
      </c>
      <c r="E240" s="574"/>
      <c r="F240" s="574"/>
      <c r="G240" s="574"/>
      <c r="H240" s="574"/>
      <c r="I240" s="574"/>
      <c r="J240" s="574"/>
      <c r="K240" s="574"/>
      <c r="L240" s="221"/>
      <c r="M240" s="575">
        <v>388284.84</v>
      </c>
      <c r="N240" s="576"/>
      <c r="O240" s="577"/>
      <c r="P240" s="575">
        <v>388284.84</v>
      </c>
      <c r="Q240" s="576"/>
      <c r="R240" s="577"/>
      <c r="S240" s="575">
        <v>388284.84</v>
      </c>
      <c r="T240" s="576"/>
      <c r="U240" s="577"/>
      <c r="V240" s="575">
        <v>0</v>
      </c>
      <c r="W240" s="576"/>
      <c r="X240" s="577"/>
      <c r="Y240" s="575">
        <v>0</v>
      </c>
      <c r="Z240" s="576"/>
      <c r="AA240" s="577"/>
      <c r="AB240" s="565">
        <f>S240+V240+Y240</f>
        <v>388284.84</v>
      </c>
      <c r="AC240" s="566"/>
      <c r="AD240" s="567"/>
      <c r="AE240" s="565">
        <v>0</v>
      </c>
      <c r="AF240" s="566"/>
      <c r="AG240" s="567"/>
      <c r="AH240" s="565">
        <v>0</v>
      </c>
      <c r="AI240" s="566"/>
      <c r="AJ240" s="568"/>
      <c r="AK240" s="34"/>
      <c r="AL240" s="278" t="s">
        <v>322</v>
      </c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</row>
    <row r="241" spans="2:50" s="68" customFormat="1">
      <c r="B241" s="226" t="s">
        <v>466</v>
      </c>
      <c r="C241" s="225" t="s">
        <v>29</v>
      </c>
      <c r="D241" s="578" t="s">
        <v>649</v>
      </c>
      <c r="E241" s="579"/>
      <c r="F241" s="579"/>
      <c r="G241" s="579"/>
      <c r="H241" s="579"/>
      <c r="I241" s="579"/>
      <c r="J241" s="579"/>
      <c r="K241" s="580"/>
      <c r="L241" s="224"/>
      <c r="M241" s="569">
        <v>457457.22</v>
      </c>
      <c r="N241" s="570"/>
      <c r="O241" s="571"/>
      <c r="P241" s="569">
        <v>457457.22</v>
      </c>
      <c r="Q241" s="570"/>
      <c r="R241" s="571"/>
      <c r="S241" s="569">
        <v>129149.64</v>
      </c>
      <c r="T241" s="570"/>
      <c r="U241" s="571"/>
      <c r="V241" s="569">
        <v>0</v>
      </c>
      <c r="W241" s="570"/>
      <c r="X241" s="571"/>
      <c r="Y241" s="569">
        <v>0</v>
      </c>
      <c r="Z241" s="570"/>
      <c r="AA241" s="571"/>
      <c r="AB241" s="569">
        <v>129149.64</v>
      </c>
      <c r="AC241" s="570"/>
      <c r="AD241" s="571"/>
      <c r="AE241" s="569">
        <v>0</v>
      </c>
      <c r="AF241" s="570"/>
      <c r="AG241" s="571"/>
      <c r="AH241" s="569">
        <v>0</v>
      </c>
      <c r="AI241" s="570"/>
      <c r="AJ241" s="572"/>
      <c r="AK241" s="213"/>
      <c r="AL241" s="212" t="s">
        <v>648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</row>
    <row r="242" spans="2:50" s="68" customFormat="1" ht="21">
      <c r="B242" s="226" t="s">
        <v>470</v>
      </c>
      <c r="C242" s="225" t="s">
        <v>29</v>
      </c>
      <c r="D242" s="578" t="s">
        <v>651</v>
      </c>
      <c r="E242" s="579"/>
      <c r="F242" s="579"/>
      <c r="G242" s="579"/>
      <c r="H242" s="579"/>
      <c r="I242" s="579"/>
      <c r="J242" s="579"/>
      <c r="K242" s="580"/>
      <c r="L242" s="224"/>
      <c r="M242" s="569">
        <v>457457.22</v>
      </c>
      <c r="N242" s="570"/>
      <c r="O242" s="571"/>
      <c r="P242" s="569">
        <v>457457.22</v>
      </c>
      <c r="Q242" s="570"/>
      <c r="R242" s="571"/>
      <c r="S242" s="569">
        <v>129149.64</v>
      </c>
      <c r="T242" s="570"/>
      <c r="U242" s="571"/>
      <c r="V242" s="569">
        <v>0</v>
      </c>
      <c r="W242" s="570"/>
      <c r="X242" s="571"/>
      <c r="Y242" s="569">
        <v>0</v>
      </c>
      <c r="Z242" s="570"/>
      <c r="AA242" s="571"/>
      <c r="AB242" s="569">
        <v>129149.64</v>
      </c>
      <c r="AC242" s="570"/>
      <c r="AD242" s="571"/>
      <c r="AE242" s="569">
        <v>0</v>
      </c>
      <c r="AF242" s="570"/>
      <c r="AG242" s="571"/>
      <c r="AH242" s="569">
        <v>0</v>
      </c>
      <c r="AI242" s="570"/>
      <c r="AJ242" s="572"/>
      <c r="AK242" s="213"/>
      <c r="AL242" s="212" t="s">
        <v>650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>
      <c r="B243" s="210" t="s">
        <v>135</v>
      </c>
      <c r="C243" s="92" t="s">
        <v>29</v>
      </c>
      <c r="D243" s="573" t="s">
        <v>323</v>
      </c>
      <c r="E243" s="574"/>
      <c r="F243" s="574"/>
      <c r="G243" s="574"/>
      <c r="H243" s="574"/>
      <c r="I243" s="574"/>
      <c r="J243" s="574"/>
      <c r="K243" s="574"/>
      <c r="L243" s="221"/>
      <c r="M243" s="575">
        <v>457457.22</v>
      </c>
      <c r="N243" s="576"/>
      <c r="O243" s="577"/>
      <c r="P243" s="575">
        <v>457457.22</v>
      </c>
      <c r="Q243" s="576"/>
      <c r="R243" s="577"/>
      <c r="S243" s="575">
        <v>129149.64</v>
      </c>
      <c r="T243" s="576"/>
      <c r="U243" s="577"/>
      <c r="V243" s="575">
        <v>0</v>
      </c>
      <c r="W243" s="576"/>
      <c r="X243" s="577"/>
      <c r="Y243" s="575">
        <v>0</v>
      </c>
      <c r="Z243" s="576"/>
      <c r="AA243" s="577"/>
      <c r="AB243" s="565">
        <f>S243+V243+Y243</f>
        <v>129149.64</v>
      </c>
      <c r="AC243" s="566"/>
      <c r="AD243" s="567"/>
      <c r="AE243" s="565">
        <v>328307.58</v>
      </c>
      <c r="AF243" s="566"/>
      <c r="AG243" s="567"/>
      <c r="AH243" s="565">
        <v>328307.58</v>
      </c>
      <c r="AI243" s="566"/>
      <c r="AJ243" s="568"/>
      <c r="AK243" s="34"/>
      <c r="AL243" s="278" t="s">
        <v>323</v>
      </c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</row>
    <row r="244" spans="2:50" s="68" customFormat="1">
      <c r="B244" s="223"/>
      <c r="C244" s="217" t="s">
        <v>29</v>
      </c>
      <c r="D244" s="558" t="s">
        <v>653</v>
      </c>
      <c r="E244" s="559"/>
      <c r="F244" s="559"/>
      <c r="G244" s="559"/>
      <c r="H244" s="559"/>
      <c r="I244" s="559"/>
      <c r="J244" s="559"/>
      <c r="K244" s="581"/>
      <c r="L244" s="280"/>
      <c r="M244" s="561">
        <v>2768576.88</v>
      </c>
      <c r="N244" s="562"/>
      <c r="O244" s="563"/>
      <c r="P244" s="561">
        <v>2768576.88</v>
      </c>
      <c r="Q244" s="562"/>
      <c r="R244" s="563"/>
      <c r="S244" s="561">
        <v>2768576.88</v>
      </c>
      <c r="T244" s="562"/>
      <c r="U244" s="563"/>
      <c r="V244" s="561">
        <v>0</v>
      </c>
      <c r="W244" s="562"/>
      <c r="X244" s="563"/>
      <c r="Y244" s="561">
        <v>0</v>
      </c>
      <c r="Z244" s="562"/>
      <c r="AA244" s="563"/>
      <c r="AB244" s="561">
        <v>2768576.88</v>
      </c>
      <c r="AC244" s="562"/>
      <c r="AD244" s="563"/>
      <c r="AE244" s="561">
        <v>0</v>
      </c>
      <c r="AF244" s="562"/>
      <c r="AG244" s="563"/>
      <c r="AH244" s="561">
        <v>0</v>
      </c>
      <c r="AI244" s="562"/>
      <c r="AJ244" s="564"/>
      <c r="AK244" s="213"/>
      <c r="AL244" s="212" t="s">
        <v>652</v>
      </c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</row>
    <row r="245" spans="2:50" s="68" customFormat="1" ht="31.2">
      <c r="B245" s="226" t="s">
        <v>633</v>
      </c>
      <c r="C245" s="225" t="s">
        <v>29</v>
      </c>
      <c r="D245" s="578" t="s">
        <v>655</v>
      </c>
      <c r="E245" s="579"/>
      <c r="F245" s="579"/>
      <c r="G245" s="579"/>
      <c r="H245" s="579"/>
      <c r="I245" s="579"/>
      <c r="J245" s="579"/>
      <c r="K245" s="580"/>
      <c r="L245" s="224"/>
      <c r="M245" s="569">
        <v>2670106.88</v>
      </c>
      <c r="N245" s="570"/>
      <c r="O245" s="571"/>
      <c r="P245" s="569">
        <v>2670106.88</v>
      </c>
      <c r="Q245" s="570"/>
      <c r="R245" s="571"/>
      <c r="S245" s="569">
        <v>2670106.88</v>
      </c>
      <c r="T245" s="570"/>
      <c r="U245" s="571"/>
      <c r="V245" s="569">
        <v>0</v>
      </c>
      <c r="W245" s="570"/>
      <c r="X245" s="571"/>
      <c r="Y245" s="569">
        <v>0</v>
      </c>
      <c r="Z245" s="570"/>
      <c r="AA245" s="571"/>
      <c r="AB245" s="569">
        <v>2670106.88</v>
      </c>
      <c r="AC245" s="570"/>
      <c r="AD245" s="571"/>
      <c r="AE245" s="569">
        <v>0</v>
      </c>
      <c r="AF245" s="570"/>
      <c r="AG245" s="571"/>
      <c r="AH245" s="569">
        <v>0</v>
      </c>
      <c r="AI245" s="570"/>
      <c r="AJ245" s="572"/>
      <c r="AK245" s="213"/>
      <c r="AL245" s="212" t="s">
        <v>654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</row>
    <row r="246" spans="2:50" s="68" customFormat="1">
      <c r="B246" s="226" t="s">
        <v>636</v>
      </c>
      <c r="C246" s="225" t="s">
        <v>29</v>
      </c>
      <c r="D246" s="578" t="s">
        <v>657</v>
      </c>
      <c r="E246" s="579"/>
      <c r="F246" s="579"/>
      <c r="G246" s="579"/>
      <c r="H246" s="579"/>
      <c r="I246" s="579"/>
      <c r="J246" s="579"/>
      <c r="K246" s="580"/>
      <c r="L246" s="224"/>
      <c r="M246" s="569">
        <v>2670106.88</v>
      </c>
      <c r="N246" s="570"/>
      <c r="O246" s="571"/>
      <c r="P246" s="569">
        <v>2670106.88</v>
      </c>
      <c r="Q246" s="570"/>
      <c r="R246" s="571"/>
      <c r="S246" s="569">
        <v>2670106.88</v>
      </c>
      <c r="T246" s="570"/>
      <c r="U246" s="571"/>
      <c r="V246" s="569">
        <v>0</v>
      </c>
      <c r="W246" s="570"/>
      <c r="X246" s="571"/>
      <c r="Y246" s="569">
        <v>0</v>
      </c>
      <c r="Z246" s="570"/>
      <c r="AA246" s="571"/>
      <c r="AB246" s="569">
        <v>2670106.88</v>
      </c>
      <c r="AC246" s="570"/>
      <c r="AD246" s="571"/>
      <c r="AE246" s="569">
        <v>0</v>
      </c>
      <c r="AF246" s="570"/>
      <c r="AG246" s="571"/>
      <c r="AH246" s="569">
        <v>0</v>
      </c>
      <c r="AI246" s="570"/>
      <c r="AJ246" s="572"/>
      <c r="AK246" s="213"/>
      <c r="AL246" s="212" t="s">
        <v>656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</row>
    <row r="247" spans="2:50" s="68" customFormat="1" ht="51.6">
      <c r="B247" s="210" t="s">
        <v>169</v>
      </c>
      <c r="C247" s="92" t="s">
        <v>29</v>
      </c>
      <c r="D247" s="573" t="s">
        <v>325</v>
      </c>
      <c r="E247" s="574"/>
      <c r="F247" s="574"/>
      <c r="G247" s="574"/>
      <c r="H247" s="574"/>
      <c r="I247" s="574"/>
      <c r="J247" s="574"/>
      <c r="K247" s="574"/>
      <c r="L247" s="221"/>
      <c r="M247" s="575">
        <v>2670106.88</v>
      </c>
      <c r="N247" s="576"/>
      <c r="O247" s="577"/>
      <c r="P247" s="575">
        <v>2670106.88</v>
      </c>
      <c r="Q247" s="576"/>
      <c r="R247" s="577"/>
      <c r="S247" s="575">
        <v>2670106.88</v>
      </c>
      <c r="T247" s="576"/>
      <c r="U247" s="577"/>
      <c r="V247" s="575">
        <v>0</v>
      </c>
      <c r="W247" s="576"/>
      <c r="X247" s="577"/>
      <c r="Y247" s="575">
        <v>0</v>
      </c>
      <c r="Z247" s="576"/>
      <c r="AA247" s="577"/>
      <c r="AB247" s="565">
        <f>S247+V247+Y247</f>
        <v>2670106.88</v>
      </c>
      <c r="AC247" s="566"/>
      <c r="AD247" s="567"/>
      <c r="AE247" s="565">
        <v>0</v>
      </c>
      <c r="AF247" s="566"/>
      <c r="AG247" s="567"/>
      <c r="AH247" s="565">
        <v>0</v>
      </c>
      <c r="AI247" s="566"/>
      <c r="AJ247" s="568"/>
      <c r="AK247" s="34"/>
      <c r="AL247" s="278" t="s">
        <v>325</v>
      </c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</row>
    <row r="248" spans="2:50" s="68" customFormat="1">
      <c r="B248" s="226" t="s">
        <v>466</v>
      </c>
      <c r="C248" s="225" t="s">
        <v>29</v>
      </c>
      <c r="D248" s="578" t="s">
        <v>659</v>
      </c>
      <c r="E248" s="579"/>
      <c r="F248" s="579"/>
      <c r="G248" s="579"/>
      <c r="H248" s="579"/>
      <c r="I248" s="579"/>
      <c r="J248" s="579"/>
      <c r="K248" s="580"/>
      <c r="L248" s="224"/>
      <c r="M248" s="569">
        <v>98470</v>
      </c>
      <c r="N248" s="570"/>
      <c r="O248" s="571"/>
      <c r="P248" s="569">
        <v>98470</v>
      </c>
      <c r="Q248" s="570"/>
      <c r="R248" s="571"/>
      <c r="S248" s="569">
        <v>98470</v>
      </c>
      <c r="T248" s="570"/>
      <c r="U248" s="571"/>
      <c r="V248" s="569">
        <v>0</v>
      </c>
      <c r="W248" s="570"/>
      <c r="X248" s="571"/>
      <c r="Y248" s="569">
        <v>0</v>
      </c>
      <c r="Z248" s="570"/>
      <c r="AA248" s="571"/>
      <c r="AB248" s="569">
        <v>98470</v>
      </c>
      <c r="AC248" s="570"/>
      <c r="AD248" s="571"/>
      <c r="AE248" s="569">
        <v>0</v>
      </c>
      <c r="AF248" s="570"/>
      <c r="AG248" s="571"/>
      <c r="AH248" s="569">
        <v>0</v>
      </c>
      <c r="AI248" s="570"/>
      <c r="AJ248" s="572"/>
      <c r="AK248" s="213"/>
      <c r="AL248" s="212" t="s">
        <v>658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</row>
    <row r="249" spans="2:50" s="68" customFormat="1" ht="21">
      <c r="B249" s="226" t="s">
        <v>470</v>
      </c>
      <c r="C249" s="225" t="s">
        <v>29</v>
      </c>
      <c r="D249" s="578" t="s">
        <v>661</v>
      </c>
      <c r="E249" s="579"/>
      <c r="F249" s="579"/>
      <c r="G249" s="579"/>
      <c r="H249" s="579"/>
      <c r="I249" s="579"/>
      <c r="J249" s="579"/>
      <c r="K249" s="580"/>
      <c r="L249" s="224"/>
      <c r="M249" s="569">
        <v>98470</v>
      </c>
      <c r="N249" s="570"/>
      <c r="O249" s="571"/>
      <c r="P249" s="569">
        <v>98470</v>
      </c>
      <c r="Q249" s="570"/>
      <c r="R249" s="571"/>
      <c r="S249" s="569">
        <v>98470</v>
      </c>
      <c r="T249" s="570"/>
      <c r="U249" s="571"/>
      <c r="V249" s="569">
        <v>0</v>
      </c>
      <c r="W249" s="570"/>
      <c r="X249" s="571"/>
      <c r="Y249" s="569">
        <v>0</v>
      </c>
      <c r="Z249" s="570"/>
      <c r="AA249" s="571"/>
      <c r="AB249" s="569">
        <v>98470</v>
      </c>
      <c r="AC249" s="570"/>
      <c r="AD249" s="571"/>
      <c r="AE249" s="569">
        <v>0</v>
      </c>
      <c r="AF249" s="570"/>
      <c r="AG249" s="571"/>
      <c r="AH249" s="569">
        <v>0</v>
      </c>
      <c r="AI249" s="570"/>
      <c r="AJ249" s="572"/>
      <c r="AK249" s="213"/>
      <c r="AL249" s="212" t="s">
        <v>660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</row>
    <row r="250" spans="2:50" s="68" customFormat="1">
      <c r="B250" s="210" t="s">
        <v>135</v>
      </c>
      <c r="C250" s="92" t="s">
        <v>29</v>
      </c>
      <c r="D250" s="573" t="s">
        <v>326</v>
      </c>
      <c r="E250" s="574"/>
      <c r="F250" s="574"/>
      <c r="G250" s="574"/>
      <c r="H250" s="574"/>
      <c r="I250" s="574"/>
      <c r="J250" s="574"/>
      <c r="K250" s="574"/>
      <c r="L250" s="221"/>
      <c r="M250" s="575">
        <v>98470</v>
      </c>
      <c r="N250" s="576"/>
      <c r="O250" s="577"/>
      <c r="P250" s="575">
        <v>98470</v>
      </c>
      <c r="Q250" s="576"/>
      <c r="R250" s="577"/>
      <c r="S250" s="575">
        <v>98470</v>
      </c>
      <c r="T250" s="576"/>
      <c r="U250" s="577"/>
      <c r="V250" s="575">
        <v>0</v>
      </c>
      <c r="W250" s="576"/>
      <c r="X250" s="577"/>
      <c r="Y250" s="575">
        <v>0</v>
      </c>
      <c r="Z250" s="576"/>
      <c r="AA250" s="577"/>
      <c r="AB250" s="565">
        <f>S250+V250+Y250</f>
        <v>98470</v>
      </c>
      <c r="AC250" s="566"/>
      <c r="AD250" s="567"/>
      <c r="AE250" s="565">
        <v>0</v>
      </c>
      <c r="AF250" s="566"/>
      <c r="AG250" s="567"/>
      <c r="AH250" s="565">
        <v>0</v>
      </c>
      <c r="AI250" s="566"/>
      <c r="AJ250" s="568"/>
      <c r="AK250" s="34"/>
      <c r="AL250" s="278" t="s">
        <v>326</v>
      </c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</row>
    <row r="251" spans="2:50" s="68" customFormat="1">
      <c r="B251" s="223" t="s">
        <v>662</v>
      </c>
      <c r="C251" s="217" t="s">
        <v>29</v>
      </c>
      <c r="D251" s="558" t="s">
        <v>663</v>
      </c>
      <c r="E251" s="559"/>
      <c r="F251" s="559"/>
      <c r="G251" s="559"/>
      <c r="H251" s="559"/>
      <c r="I251" s="559"/>
      <c r="J251" s="559"/>
      <c r="K251" s="581"/>
      <c r="L251" s="280"/>
      <c r="M251" s="561">
        <v>15012800</v>
      </c>
      <c r="N251" s="562"/>
      <c r="O251" s="563"/>
      <c r="P251" s="561">
        <v>15012800</v>
      </c>
      <c r="Q251" s="562"/>
      <c r="R251" s="563"/>
      <c r="S251" s="561">
        <v>7226267.6600000001</v>
      </c>
      <c r="T251" s="562"/>
      <c r="U251" s="563"/>
      <c r="V251" s="561">
        <v>0</v>
      </c>
      <c r="W251" s="562"/>
      <c r="X251" s="563"/>
      <c r="Y251" s="561">
        <v>0</v>
      </c>
      <c r="Z251" s="562"/>
      <c r="AA251" s="563"/>
      <c r="AB251" s="561">
        <v>7226267.6600000001</v>
      </c>
      <c r="AC251" s="562"/>
      <c r="AD251" s="563"/>
      <c r="AE251" s="561">
        <v>0</v>
      </c>
      <c r="AF251" s="562"/>
      <c r="AG251" s="563"/>
      <c r="AH251" s="561">
        <v>0</v>
      </c>
      <c r="AI251" s="562"/>
      <c r="AJ251" s="564"/>
      <c r="AK251" s="213"/>
      <c r="AL251" s="212" t="s">
        <v>664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>
      <c r="B252" s="223"/>
      <c r="C252" s="217" t="s">
        <v>29</v>
      </c>
      <c r="D252" s="558" t="s">
        <v>666</v>
      </c>
      <c r="E252" s="559"/>
      <c r="F252" s="559"/>
      <c r="G252" s="559"/>
      <c r="H252" s="559"/>
      <c r="I252" s="559"/>
      <c r="J252" s="559"/>
      <c r="K252" s="581"/>
      <c r="L252" s="280"/>
      <c r="M252" s="561">
        <v>12528800</v>
      </c>
      <c r="N252" s="562"/>
      <c r="O252" s="563"/>
      <c r="P252" s="561">
        <v>12528800</v>
      </c>
      <c r="Q252" s="562"/>
      <c r="R252" s="563"/>
      <c r="S252" s="561">
        <v>5754289.6600000001</v>
      </c>
      <c r="T252" s="562"/>
      <c r="U252" s="563"/>
      <c r="V252" s="561">
        <v>0</v>
      </c>
      <c r="W252" s="562"/>
      <c r="X252" s="563"/>
      <c r="Y252" s="561">
        <v>0</v>
      </c>
      <c r="Z252" s="562"/>
      <c r="AA252" s="563"/>
      <c r="AB252" s="561">
        <v>5754289.6600000001</v>
      </c>
      <c r="AC252" s="562"/>
      <c r="AD252" s="563"/>
      <c r="AE252" s="561">
        <v>0</v>
      </c>
      <c r="AF252" s="562"/>
      <c r="AG252" s="563"/>
      <c r="AH252" s="561">
        <v>0</v>
      </c>
      <c r="AI252" s="562"/>
      <c r="AJ252" s="564"/>
      <c r="AK252" s="213"/>
      <c r="AL252" s="212" t="s">
        <v>665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</row>
    <row r="253" spans="2:50" s="68" customFormat="1" ht="31.2">
      <c r="B253" s="226" t="s">
        <v>461</v>
      </c>
      <c r="C253" s="225" t="s">
        <v>29</v>
      </c>
      <c r="D253" s="578" t="s">
        <v>668</v>
      </c>
      <c r="E253" s="579"/>
      <c r="F253" s="579"/>
      <c r="G253" s="579"/>
      <c r="H253" s="579"/>
      <c r="I253" s="579"/>
      <c r="J253" s="579"/>
      <c r="K253" s="580"/>
      <c r="L253" s="224"/>
      <c r="M253" s="569">
        <v>12528800</v>
      </c>
      <c r="N253" s="570"/>
      <c r="O253" s="571"/>
      <c r="P253" s="569">
        <v>12528800</v>
      </c>
      <c r="Q253" s="570"/>
      <c r="R253" s="571"/>
      <c r="S253" s="569">
        <v>5754289.6600000001</v>
      </c>
      <c r="T253" s="570"/>
      <c r="U253" s="571"/>
      <c r="V253" s="569">
        <v>0</v>
      </c>
      <c r="W253" s="570"/>
      <c r="X253" s="571"/>
      <c r="Y253" s="569">
        <v>0</v>
      </c>
      <c r="Z253" s="570"/>
      <c r="AA253" s="571"/>
      <c r="AB253" s="569">
        <v>5754289.6600000001</v>
      </c>
      <c r="AC253" s="570"/>
      <c r="AD253" s="571"/>
      <c r="AE253" s="569">
        <v>0</v>
      </c>
      <c r="AF253" s="570"/>
      <c r="AG253" s="571"/>
      <c r="AH253" s="569">
        <v>0</v>
      </c>
      <c r="AI253" s="570"/>
      <c r="AJ253" s="572"/>
      <c r="AK253" s="213"/>
      <c r="AL253" s="212" t="s">
        <v>667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</row>
    <row r="254" spans="2:50" s="68" customFormat="1" ht="41.4">
      <c r="B254" s="226" t="s">
        <v>464</v>
      </c>
      <c r="C254" s="225" t="s">
        <v>29</v>
      </c>
      <c r="D254" s="578" t="s">
        <v>670</v>
      </c>
      <c r="E254" s="579"/>
      <c r="F254" s="579"/>
      <c r="G254" s="579"/>
      <c r="H254" s="579"/>
      <c r="I254" s="579"/>
      <c r="J254" s="579"/>
      <c r="K254" s="580"/>
      <c r="L254" s="224"/>
      <c r="M254" s="569">
        <v>12528800</v>
      </c>
      <c r="N254" s="570"/>
      <c r="O254" s="571"/>
      <c r="P254" s="569">
        <v>12528800</v>
      </c>
      <c r="Q254" s="570"/>
      <c r="R254" s="571"/>
      <c r="S254" s="569">
        <v>5754289.6600000001</v>
      </c>
      <c r="T254" s="570"/>
      <c r="U254" s="571"/>
      <c r="V254" s="569">
        <v>0</v>
      </c>
      <c r="W254" s="570"/>
      <c r="X254" s="571"/>
      <c r="Y254" s="569">
        <v>0</v>
      </c>
      <c r="Z254" s="570"/>
      <c r="AA254" s="571"/>
      <c r="AB254" s="569">
        <v>5754289.6600000001</v>
      </c>
      <c r="AC254" s="570"/>
      <c r="AD254" s="571"/>
      <c r="AE254" s="569">
        <v>0</v>
      </c>
      <c r="AF254" s="570"/>
      <c r="AG254" s="571"/>
      <c r="AH254" s="569">
        <v>0</v>
      </c>
      <c r="AI254" s="570"/>
      <c r="AJ254" s="572"/>
      <c r="AK254" s="213"/>
      <c r="AL254" s="212" t="s">
        <v>669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</row>
    <row r="255" spans="2:50" s="68" customFormat="1" ht="21">
      <c r="B255" s="210" t="s">
        <v>129</v>
      </c>
      <c r="C255" s="92" t="s">
        <v>29</v>
      </c>
      <c r="D255" s="573" t="s">
        <v>328</v>
      </c>
      <c r="E255" s="574"/>
      <c r="F255" s="574"/>
      <c r="G255" s="574"/>
      <c r="H255" s="574"/>
      <c r="I255" s="574"/>
      <c r="J255" s="574"/>
      <c r="K255" s="574"/>
      <c r="L255" s="221"/>
      <c r="M255" s="575">
        <v>12528800</v>
      </c>
      <c r="N255" s="576"/>
      <c r="O255" s="577"/>
      <c r="P255" s="575">
        <v>12528800</v>
      </c>
      <c r="Q255" s="576"/>
      <c r="R255" s="577"/>
      <c r="S255" s="575">
        <v>5754289.6600000001</v>
      </c>
      <c r="T255" s="576"/>
      <c r="U255" s="577"/>
      <c r="V255" s="575">
        <v>0</v>
      </c>
      <c r="W255" s="576"/>
      <c r="X255" s="577"/>
      <c r="Y255" s="575">
        <v>0</v>
      </c>
      <c r="Z255" s="576"/>
      <c r="AA255" s="577"/>
      <c r="AB255" s="565">
        <f>S255+V255+Y255</f>
        <v>5754289.6600000001</v>
      </c>
      <c r="AC255" s="566"/>
      <c r="AD255" s="567"/>
      <c r="AE255" s="565">
        <v>6774510.3399999999</v>
      </c>
      <c r="AF255" s="566"/>
      <c r="AG255" s="567"/>
      <c r="AH255" s="565">
        <v>6774510.3399999999</v>
      </c>
      <c r="AI255" s="566"/>
      <c r="AJ255" s="568"/>
      <c r="AK255" s="34"/>
      <c r="AL255" s="278" t="s">
        <v>328</v>
      </c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</row>
    <row r="256" spans="2:50" s="68" customFormat="1">
      <c r="B256" s="223"/>
      <c r="C256" s="217" t="s">
        <v>29</v>
      </c>
      <c r="D256" s="558" t="s">
        <v>672</v>
      </c>
      <c r="E256" s="559"/>
      <c r="F256" s="559"/>
      <c r="G256" s="559"/>
      <c r="H256" s="559"/>
      <c r="I256" s="559"/>
      <c r="J256" s="559"/>
      <c r="K256" s="581"/>
      <c r="L256" s="280"/>
      <c r="M256" s="561">
        <v>1000000</v>
      </c>
      <c r="N256" s="562"/>
      <c r="O256" s="563"/>
      <c r="P256" s="561">
        <v>1000000</v>
      </c>
      <c r="Q256" s="562"/>
      <c r="R256" s="563"/>
      <c r="S256" s="561">
        <v>210034</v>
      </c>
      <c r="T256" s="562"/>
      <c r="U256" s="563"/>
      <c r="V256" s="561">
        <v>0</v>
      </c>
      <c r="W256" s="562"/>
      <c r="X256" s="563"/>
      <c r="Y256" s="561">
        <v>0</v>
      </c>
      <c r="Z256" s="562"/>
      <c r="AA256" s="563"/>
      <c r="AB256" s="561">
        <v>210034</v>
      </c>
      <c r="AC256" s="562"/>
      <c r="AD256" s="563"/>
      <c r="AE256" s="561">
        <v>0</v>
      </c>
      <c r="AF256" s="562"/>
      <c r="AG256" s="563"/>
      <c r="AH256" s="561">
        <v>0</v>
      </c>
      <c r="AI256" s="562"/>
      <c r="AJ256" s="564"/>
      <c r="AK256" s="213"/>
      <c r="AL256" s="212" t="s">
        <v>671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</row>
    <row r="257" spans="2:50" s="68" customFormat="1" ht="31.2">
      <c r="B257" s="226" t="s">
        <v>461</v>
      </c>
      <c r="C257" s="225" t="s">
        <v>29</v>
      </c>
      <c r="D257" s="578" t="s">
        <v>674</v>
      </c>
      <c r="E257" s="579"/>
      <c r="F257" s="579"/>
      <c r="G257" s="579"/>
      <c r="H257" s="579"/>
      <c r="I257" s="579"/>
      <c r="J257" s="579"/>
      <c r="K257" s="580"/>
      <c r="L257" s="224"/>
      <c r="M257" s="569">
        <v>1000000</v>
      </c>
      <c r="N257" s="570"/>
      <c r="O257" s="571"/>
      <c r="P257" s="569">
        <v>1000000</v>
      </c>
      <c r="Q257" s="570"/>
      <c r="R257" s="571"/>
      <c r="S257" s="569">
        <v>210034</v>
      </c>
      <c r="T257" s="570"/>
      <c r="U257" s="571"/>
      <c r="V257" s="569">
        <v>0</v>
      </c>
      <c r="W257" s="570"/>
      <c r="X257" s="571"/>
      <c r="Y257" s="569">
        <v>0</v>
      </c>
      <c r="Z257" s="570"/>
      <c r="AA257" s="571"/>
      <c r="AB257" s="569">
        <v>210034</v>
      </c>
      <c r="AC257" s="570"/>
      <c r="AD257" s="571"/>
      <c r="AE257" s="569">
        <v>0</v>
      </c>
      <c r="AF257" s="570"/>
      <c r="AG257" s="571"/>
      <c r="AH257" s="569">
        <v>0</v>
      </c>
      <c r="AI257" s="570"/>
      <c r="AJ257" s="572"/>
      <c r="AK257" s="213"/>
      <c r="AL257" s="212" t="s">
        <v>673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</row>
    <row r="258" spans="2:50" s="68" customFormat="1" ht="41.4">
      <c r="B258" s="226" t="s">
        <v>464</v>
      </c>
      <c r="C258" s="225" t="s">
        <v>29</v>
      </c>
      <c r="D258" s="578" t="s">
        <v>676</v>
      </c>
      <c r="E258" s="579"/>
      <c r="F258" s="579"/>
      <c r="G258" s="579"/>
      <c r="H258" s="579"/>
      <c r="I258" s="579"/>
      <c r="J258" s="579"/>
      <c r="K258" s="580"/>
      <c r="L258" s="224"/>
      <c r="M258" s="569">
        <v>1000000</v>
      </c>
      <c r="N258" s="570"/>
      <c r="O258" s="571"/>
      <c r="P258" s="569">
        <v>1000000</v>
      </c>
      <c r="Q258" s="570"/>
      <c r="R258" s="571"/>
      <c r="S258" s="569">
        <v>210034</v>
      </c>
      <c r="T258" s="570"/>
      <c r="U258" s="571"/>
      <c r="V258" s="569">
        <v>0</v>
      </c>
      <c r="W258" s="570"/>
      <c r="X258" s="571"/>
      <c r="Y258" s="569">
        <v>0</v>
      </c>
      <c r="Z258" s="570"/>
      <c r="AA258" s="571"/>
      <c r="AB258" s="569">
        <v>210034</v>
      </c>
      <c r="AC258" s="570"/>
      <c r="AD258" s="571"/>
      <c r="AE258" s="569">
        <v>0</v>
      </c>
      <c r="AF258" s="570"/>
      <c r="AG258" s="571"/>
      <c r="AH258" s="569">
        <v>0</v>
      </c>
      <c r="AI258" s="570"/>
      <c r="AJ258" s="572"/>
      <c r="AK258" s="213"/>
      <c r="AL258" s="212" t="s">
        <v>675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</row>
    <row r="259" spans="2:50" s="68" customFormat="1" ht="21">
      <c r="B259" s="210" t="s">
        <v>129</v>
      </c>
      <c r="C259" s="92" t="s">
        <v>29</v>
      </c>
      <c r="D259" s="573" t="s">
        <v>330</v>
      </c>
      <c r="E259" s="574"/>
      <c r="F259" s="574"/>
      <c r="G259" s="574"/>
      <c r="H259" s="574"/>
      <c r="I259" s="574"/>
      <c r="J259" s="574"/>
      <c r="K259" s="574"/>
      <c r="L259" s="221"/>
      <c r="M259" s="575">
        <v>1000000</v>
      </c>
      <c r="N259" s="576"/>
      <c r="O259" s="577"/>
      <c r="P259" s="575">
        <v>1000000</v>
      </c>
      <c r="Q259" s="576"/>
      <c r="R259" s="577"/>
      <c r="S259" s="575">
        <v>210034</v>
      </c>
      <c r="T259" s="576"/>
      <c r="U259" s="577"/>
      <c r="V259" s="575">
        <v>0</v>
      </c>
      <c r="W259" s="576"/>
      <c r="X259" s="577"/>
      <c r="Y259" s="575">
        <v>0</v>
      </c>
      <c r="Z259" s="576"/>
      <c r="AA259" s="577"/>
      <c r="AB259" s="565">
        <f>S259+V259+Y259</f>
        <v>210034</v>
      </c>
      <c r="AC259" s="566"/>
      <c r="AD259" s="567"/>
      <c r="AE259" s="565">
        <v>789966</v>
      </c>
      <c r="AF259" s="566"/>
      <c r="AG259" s="567"/>
      <c r="AH259" s="565">
        <v>789966</v>
      </c>
      <c r="AI259" s="566"/>
      <c r="AJ259" s="568"/>
      <c r="AK259" s="34"/>
      <c r="AL259" s="278" t="s">
        <v>330</v>
      </c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</row>
    <row r="260" spans="2:50" s="68" customFormat="1">
      <c r="B260" s="223"/>
      <c r="C260" s="217" t="s">
        <v>29</v>
      </c>
      <c r="D260" s="558" t="s">
        <v>678</v>
      </c>
      <c r="E260" s="559"/>
      <c r="F260" s="559"/>
      <c r="G260" s="559"/>
      <c r="H260" s="559"/>
      <c r="I260" s="559"/>
      <c r="J260" s="559"/>
      <c r="K260" s="581"/>
      <c r="L260" s="280"/>
      <c r="M260" s="561">
        <v>600000</v>
      </c>
      <c r="N260" s="562"/>
      <c r="O260" s="563"/>
      <c r="P260" s="561">
        <v>600000</v>
      </c>
      <c r="Q260" s="562"/>
      <c r="R260" s="563"/>
      <c r="S260" s="561">
        <v>600000</v>
      </c>
      <c r="T260" s="562"/>
      <c r="U260" s="563"/>
      <c r="V260" s="561">
        <v>0</v>
      </c>
      <c r="W260" s="562"/>
      <c r="X260" s="563"/>
      <c r="Y260" s="561">
        <v>0</v>
      </c>
      <c r="Z260" s="562"/>
      <c r="AA260" s="563"/>
      <c r="AB260" s="561">
        <v>600000</v>
      </c>
      <c r="AC260" s="562"/>
      <c r="AD260" s="563"/>
      <c r="AE260" s="561">
        <v>0</v>
      </c>
      <c r="AF260" s="562"/>
      <c r="AG260" s="563"/>
      <c r="AH260" s="561">
        <v>0</v>
      </c>
      <c r="AI260" s="562"/>
      <c r="AJ260" s="564"/>
      <c r="AK260" s="213"/>
      <c r="AL260" s="212" t="s">
        <v>677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</row>
    <row r="261" spans="2:50" s="68" customFormat="1" ht="31.2">
      <c r="B261" s="226" t="s">
        <v>461</v>
      </c>
      <c r="C261" s="225" t="s">
        <v>29</v>
      </c>
      <c r="D261" s="578" t="s">
        <v>680</v>
      </c>
      <c r="E261" s="579"/>
      <c r="F261" s="579"/>
      <c r="G261" s="579"/>
      <c r="H261" s="579"/>
      <c r="I261" s="579"/>
      <c r="J261" s="579"/>
      <c r="K261" s="580"/>
      <c r="L261" s="224"/>
      <c r="M261" s="569">
        <v>600000</v>
      </c>
      <c r="N261" s="570"/>
      <c r="O261" s="571"/>
      <c r="P261" s="569">
        <v>600000</v>
      </c>
      <c r="Q261" s="570"/>
      <c r="R261" s="571"/>
      <c r="S261" s="569">
        <v>600000</v>
      </c>
      <c r="T261" s="570"/>
      <c r="U261" s="571"/>
      <c r="V261" s="569">
        <v>0</v>
      </c>
      <c r="W261" s="570"/>
      <c r="X261" s="571"/>
      <c r="Y261" s="569">
        <v>0</v>
      </c>
      <c r="Z261" s="570"/>
      <c r="AA261" s="571"/>
      <c r="AB261" s="569">
        <v>600000</v>
      </c>
      <c r="AC261" s="570"/>
      <c r="AD261" s="571"/>
      <c r="AE261" s="569">
        <v>0</v>
      </c>
      <c r="AF261" s="570"/>
      <c r="AG261" s="571"/>
      <c r="AH261" s="569">
        <v>0</v>
      </c>
      <c r="AI261" s="570"/>
      <c r="AJ261" s="572"/>
      <c r="AK261" s="213"/>
      <c r="AL261" s="212" t="s">
        <v>679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</row>
    <row r="262" spans="2:50" s="68" customFormat="1" ht="41.4">
      <c r="B262" s="226" t="s">
        <v>464</v>
      </c>
      <c r="C262" s="225" t="s">
        <v>29</v>
      </c>
      <c r="D262" s="578" t="s">
        <v>682</v>
      </c>
      <c r="E262" s="579"/>
      <c r="F262" s="579"/>
      <c r="G262" s="579"/>
      <c r="H262" s="579"/>
      <c r="I262" s="579"/>
      <c r="J262" s="579"/>
      <c r="K262" s="580"/>
      <c r="L262" s="224"/>
      <c r="M262" s="569">
        <v>600000</v>
      </c>
      <c r="N262" s="570"/>
      <c r="O262" s="571"/>
      <c r="P262" s="569">
        <v>600000</v>
      </c>
      <c r="Q262" s="570"/>
      <c r="R262" s="571"/>
      <c r="S262" s="569">
        <v>600000</v>
      </c>
      <c r="T262" s="570"/>
      <c r="U262" s="571"/>
      <c r="V262" s="569">
        <v>0</v>
      </c>
      <c r="W262" s="570"/>
      <c r="X262" s="571"/>
      <c r="Y262" s="569">
        <v>0</v>
      </c>
      <c r="Z262" s="570"/>
      <c r="AA262" s="571"/>
      <c r="AB262" s="569">
        <v>600000</v>
      </c>
      <c r="AC262" s="570"/>
      <c r="AD262" s="571"/>
      <c r="AE262" s="569">
        <v>0</v>
      </c>
      <c r="AF262" s="570"/>
      <c r="AG262" s="571"/>
      <c r="AH262" s="569">
        <v>0</v>
      </c>
      <c r="AI262" s="570"/>
      <c r="AJ262" s="572"/>
      <c r="AK262" s="213"/>
      <c r="AL262" s="212" t="s">
        <v>681</v>
      </c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</row>
    <row r="263" spans="2:50" s="68" customFormat="1" ht="21">
      <c r="B263" s="210" t="s">
        <v>129</v>
      </c>
      <c r="C263" s="92" t="s">
        <v>29</v>
      </c>
      <c r="D263" s="573" t="s">
        <v>332</v>
      </c>
      <c r="E263" s="574"/>
      <c r="F263" s="574"/>
      <c r="G263" s="574"/>
      <c r="H263" s="574"/>
      <c r="I263" s="574"/>
      <c r="J263" s="574"/>
      <c r="K263" s="574"/>
      <c r="L263" s="221"/>
      <c r="M263" s="575">
        <v>600000</v>
      </c>
      <c r="N263" s="576"/>
      <c r="O263" s="577"/>
      <c r="P263" s="575">
        <v>600000</v>
      </c>
      <c r="Q263" s="576"/>
      <c r="R263" s="577"/>
      <c r="S263" s="575">
        <v>600000</v>
      </c>
      <c r="T263" s="576"/>
      <c r="U263" s="577"/>
      <c r="V263" s="575">
        <v>0</v>
      </c>
      <c r="W263" s="576"/>
      <c r="X263" s="577"/>
      <c r="Y263" s="575">
        <v>0</v>
      </c>
      <c r="Z263" s="576"/>
      <c r="AA263" s="577"/>
      <c r="AB263" s="565">
        <f>S263+V263+Y263</f>
        <v>600000</v>
      </c>
      <c r="AC263" s="566"/>
      <c r="AD263" s="567"/>
      <c r="AE263" s="565">
        <v>0</v>
      </c>
      <c r="AF263" s="566"/>
      <c r="AG263" s="567"/>
      <c r="AH263" s="565">
        <v>0</v>
      </c>
      <c r="AI263" s="566"/>
      <c r="AJ263" s="568"/>
      <c r="AK263" s="34"/>
      <c r="AL263" s="278" t="s">
        <v>332</v>
      </c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</row>
    <row r="264" spans="2:50" s="68" customFormat="1">
      <c r="B264" s="223"/>
      <c r="C264" s="217" t="s">
        <v>29</v>
      </c>
      <c r="D264" s="558" t="s">
        <v>684</v>
      </c>
      <c r="E264" s="559"/>
      <c r="F264" s="559"/>
      <c r="G264" s="559"/>
      <c r="H264" s="559"/>
      <c r="I264" s="559"/>
      <c r="J264" s="559"/>
      <c r="K264" s="581"/>
      <c r="L264" s="280"/>
      <c r="M264" s="561">
        <v>884000</v>
      </c>
      <c r="N264" s="562"/>
      <c r="O264" s="563"/>
      <c r="P264" s="561">
        <v>884000</v>
      </c>
      <c r="Q264" s="562"/>
      <c r="R264" s="563"/>
      <c r="S264" s="561">
        <v>661944</v>
      </c>
      <c r="T264" s="562"/>
      <c r="U264" s="563"/>
      <c r="V264" s="561">
        <v>0</v>
      </c>
      <c r="W264" s="562"/>
      <c r="X264" s="563"/>
      <c r="Y264" s="561">
        <v>0</v>
      </c>
      <c r="Z264" s="562"/>
      <c r="AA264" s="563"/>
      <c r="AB264" s="561">
        <v>661944</v>
      </c>
      <c r="AC264" s="562"/>
      <c r="AD264" s="563"/>
      <c r="AE264" s="561">
        <v>0</v>
      </c>
      <c r="AF264" s="562"/>
      <c r="AG264" s="563"/>
      <c r="AH264" s="561">
        <v>0</v>
      </c>
      <c r="AI264" s="562"/>
      <c r="AJ264" s="564"/>
      <c r="AK264" s="213"/>
      <c r="AL264" s="212" t="s">
        <v>683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</row>
    <row r="265" spans="2:50" s="68" customFormat="1">
      <c r="B265" s="226" t="s">
        <v>466</v>
      </c>
      <c r="C265" s="225" t="s">
        <v>29</v>
      </c>
      <c r="D265" s="578" t="s">
        <v>686</v>
      </c>
      <c r="E265" s="579"/>
      <c r="F265" s="579"/>
      <c r="G265" s="579"/>
      <c r="H265" s="579"/>
      <c r="I265" s="579"/>
      <c r="J265" s="579"/>
      <c r="K265" s="580"/>
      <c r="L265" s="224"/>
      <c r="M265" s="569">
        <v>884000</v>
      </c>
      <c r="N265" s="570"/>
      <c r="O265" s="571"/>
      <c r="P265" s="569">
        <v>884000</v>
      </c>
      <c r="Q265" s="570"/>
      <c r="R265" s="571"/>
      <c r="S265" s="569">
        <v>661944</v>
      </c>
      <c r="T265" s="570"/>
      <c r="U265" s="571"/>
      <c r="V265" s="569">
        <v>0</v>
      </c>
      <c r="W265" s="570"/>
      <c r="X265" s="571"/>
      <c r="Y265" s="569">
        <v>0</v>
      </c>
      <c r="Z265" s="570"/>
      <c r="AA265" s="571"/>
      <c r="AB265" s="569">
        <v>661944</v>
      </c>
      <c r="AC265" s="570"/>
      <c r="AD265" s="571"/>
      <c r="AE265" s="569">
        <v>0</v>
      </c>
      <c r="AF265" s="570"/>
      <c r="AG265" s="571"/>
      <c r="AH265" s="569">
        <v>0</v>
      </c>
      <c r="AI265" s="570"/>
      <c r="AJ265" s="572"/>
      <c r="AK265" s="213"/>
      <c r="AL265" s="212" t="s">
        <v>685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</row>
    <row r="266" spans="2:50" s="68" customFormat="1" ht="21">
      <c r="B266" s="226" t="s">
        <v>470</v>
      </c>
      <c r="C266" s="225" t="s">
        <v>29</v>
      </c>
      <c r="D266" s="578" t="s">
        <v>688</v>
      </c>
      <c r="E266" s="579"/>
      <c r="F266" s="579"/>
      <c r="G266" s="579"/>
      <c r="H266" s="579"/>
      <c r="I266" s="579"/>
      <c r="J266" s="579"/>
      <c r="K266" s="580"/>
      <c r="L266" s="224"/>
      <c r="M266" s="569">
        <v>884000</v>
      </c>
      <c r="N266" s="570"/>
      <c r="O266" s="571"/>
      <c r="P266" s="569">
        <v>884000</v>
      </c>
      <c r="Q266" s="570"/>
      <c r="R266" s="571"/>
      <c r="S266" s="569">
        <v>661944</v>
      </c>
      <c r="T266" s="570"/>
      <c r="U266" s="571"/>
      <c r="V266" s="569">
        <v>0</v>
      </c>
      <c r="W266" s="570"/>
      <c r="X266" s="571"/>
      <c r="Y266" s="569">
        <v>0</v>
      </c>
      <c r="Z266" s="570"/>
      <c r="AA266" s="571"/>
      <c r="AB266" s="569">
        <v>661944</v>
      </c>
      <c r="AC266" s="570"/>
      <c r="AD266" s="571"/>
      <c r="AE266" s="569">
        <v>0</v>
      </c>
      <c r="AF266" s="570"/>
      <c r="AG266" s="571"/>
      <c r="AH266" s="569">
        <v>0</v>
      </c>
      <c r="AI266" s="570"/>
      <c r="AJ266" s="572"/>
      <c r="AK266" s="213"/>
      <c r="AL266" s="212" t="s">
        <v>687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</row>
    <row r="267" spans="2:50" s="68" customFormat="1" ht="21">
      <c r="B267" s="210" t="s">
        <v>136</v>
      </c>
      <c r="C267" s="92" t="s">
        <v>29</v>
      </c>
      <c r="D267" s="573" t="s">
        <v>334</v>
      </c>
      <c r="E267" s="574"/>
      <c r="F267" s="574"/>
      <c r="G267" s="574"/>
      <c r="H267" s="574"/>
      <c r="I267" s="574"/>
      <c r="J267" s="574"/>
      <c r="K267" s="574"/>
      <c r="L267" s="221"/>
      <c r="M267" s="575">
        <v>884000</v>
      </c>
      <c r="N267" s="576"/>
      <c r="O267" s="577"/>
      <c r="P267" s="575">
        <v>884000</v>
      </c>
      <c r="Q267" s="576"/>
      <c r="R267" s="577"/>
      <c r="S267" s="575">
        <v>661944</v>
      </c>
      <c r="T267" s="576"/>
      <c r="U267" s="577"/>
      <c r="V267" s="575">
        <v>0</v>
      </c>
      <c r="W267" s="576"/>
      <c r="X267" s="577"/>
      <c r="Y267" s="575">
        <v>0</v>
      </c>
      <c r="Z267" s="576"/>
      <c r="AA267" s="577"/>
      <c r="AB267" s="565">
        <f>S267+V267+Y267</f>
        <v>661944</v>
      </c>
      <c r="AC267" s="566"/>
      <c r="AD267" s="567"/>
      <c r="AE267" s="565">
        <v>222056</v>
      </c>
      <c r="AF267" s="566"/>
      <c r="AG267" s="567"/>
      <c r="AH267" s="565">
        <v>222056</v>
      </c>
      <c r="AI267" s="566"/>
      <c r="AJ267" s="568"/>
      <c r="AK267" s="34"/>
      <c r="AL267" s="278" t="s">
        <v>334</v>
      </c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</row>
    <row r="268" spans="2:50" s="68" customFormat="1">
      <c r="B268" s="223" t="s">
        <v>690</v>
      </c>
      <c r="C268" s="217" t="s">
        <v>29</v>
      </c>
      <c r="D268" s="558" t="s">
        <v>691</v>
      </c>
      <c r="E268" s="559"/>
      <c r="F268" s="559"/>
      <c r="G268" s="559"/>
      <c r="H268" s="559"/>
      <c r="I268" s="559"/>
      <c r="J268" s="559"/>
      <c r="K268" s="581"/>
      <c r="L268" s="280"/>
      <c r="M268" s="561">
        <v>6595000</v>
      </c>
      <c r="N268" s="562"/>
      <c r="O268" s="563"/>
      <c r="P268" s="561">
        <v>6595000</v>
      </c>
      <c r="Q268" s="562"/>
      <c r="R268" s="563"/>
      <c r="S268" s="561">
        <v>3731720.22</v>
      </c>
      <c r="T268" s="562"/>
      <c r="U268" s="563"/>
      <c r="V268" s="561">
        <v>0</v>
      </c>
      <c r="W268" s="562"/>
      <c r="X268" s="563"/>
      <c r="Y268" s="561">
        <v>0</v>
      </c>
      <c r="Z268" s="562"/>
      <c r="AA268" s="563"/>
      <c r="AB268" s="561">
        <v>3731720.22</v>
      </c>
      <c r="AC268" s="562"/>
      <c r="AD268" s="563"/>
      <c r="AE268" s="561">
        <v>0</v>
      </c>
      <c r="AF268" s="562"/>
      <c r="AG268" s="563"/>
      <c r="AH268" s="561">
        <v>0</v>
      </c>
      <c r="AI268" s="562"/>
      <c r="AJ268" s="564"/>
      <c r="AK268" s="213"/>
      <c r="AL268" s="212" t="s">
        <v>689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</row>
    <row r="269" spans="2:50" s="68" customFormat="1">
      <c r="B269" s="223"/>
      <c r="C269" s="217" t="s">
        <v>29</v>
      </c>
      <c r="D269" s="558" t="s">
        <v>693</v>
      </c>
      <c r="E269" s="559"/>
      <c r="F269" s="559"/>
      <c r="G269" s="559"/>
      <c r="H269" s="559"/>
      <c r="I269" s="559"/>
      <c r="J269" s="559"/>
      <c r="K269" s="581"/>
      <c r="L269" s="280"/>
      <c r="M269" s="561">
        <v>1650000</v>
      </c>
      <c r="N269" s="562"/>
      <c r="O269" s="563"/>
      <c r="P269" s="561">
        <v>1650000</v>
      </c>
      <c r="Q269" s="562"/>
      <c r="R269" s="563"/>
      <c r="S269" s="561">
        <v>1007901.07</v>
      </c>
      <c r="T269" s="562"/>
      <c r="U269" s="563"/>
      <c r="V269" s="561">
        <v>0</v>
      </c>
      <c r="W269" s="562"/>
      <c r="X269" s="563"/>
      <c r="Y269" s="561">
        <v>0</v>
      </c>
      <c r="Z269" s="562"/>
      <c r="AA269" s="563"/>
      <c r="AB269" s="561">
        <v>1007901.07</v>
      </c>
      <c r="AC269" s="562"/>
      <c r="AD269" s="563"/>
      <c r="AE269" s="561">
        <v>0</v>
      </c>
      <c r="AF269" s="562"/>
      <c r="AG269" s="563"/>
      <c r="AH269" s="561">
        <v>0</v>
      </c>
      <c r="AI269" s="562"/>
      <c r="AJ269" s="564"/>
      <c r="AK269" s="213"/>
      <c r="AL269" s="212" t="s">
        <v>692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</row>
    <row r="270" spans="2:50" s="68" customFormat="1" ht="31.2">
      <c r="B270" s="226" t="s">
        <v>461</v>
      </c>
      <c r="C270" s="225" t="s">
        <v>29</v>
      </c>
      <c r="D270" s="578" t="s">
        <v>695</v>
      </c>
      <c r="E270" s="579"/>
      <c r="F270" s="579"/>
      <c r="G270" s="579"/>
      <c r="H270" s="579"/>
      <c r="I270" s="579"/>
      <c r="J270" s="579"/>
      <c r="K270" s="580"/>
      <c r="L270" s="224"/>
      <c r="M270" s="569">
        <v>1650000</v>
      </c>
      <c r="N270" s="570"/>
      <c r="O270" s="571"/>
      <c r="P270" s="569">
        <v>1650000</v>
      </c>
      <c r="Q270" s="570"/>
      <c r="R270" s="571"/>
      <c r="S270" s="569">
        <v>1007901.07</v>
      </c>
      <c r="T270" s="570"/>
      <c r="U270" s="571"/>
      <c r="V270" s="569">
        <v>0</v>
      </c>
      <c r="W270" s="570"/>
      <c r="X270" s="571"/>
      <c r="Y270" s="569">
        <v>0</v>
      </c>
      <c r="Z270" s="570"/>
      <c r="AA270" s="571"/>
      <c r="AB270" s="569">
        <v>1007901.07</v>
      </c>
      <c r="AC270" s="570"/>
      <c r="AD270" s="571"/>
      <c r="AE270" s="569">
        <v>0</v>
      </c>
      <c r="AF270" s="570"/>
      <c r="AG270" s="571"/>
      <c r="AH270" s="569">
        <v>0</v>
      </c>
      <c r="AI270" s="570"/>
      <c r="AJ270" s="572"/>
      <c r="AK270" s="213"/>
      <c r="AL270" s="212" t="s">
        <v>694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</row>
    <row r="271" spans="2:50" s="68" customFormat="1" ht="41.4">
      <c r="B271" s="226" t="s">
        <v>464</v>
      </c>
      <c r="C271" s="225" t="s">
        <v>29</v>
      </c>
      <c r="D271" s="578" t="s">
        <v>697</v>
      </c>
      <c r="E271" s="579"/>
      <c r="F271" s="579"/>
      <c r="G271" s="579"/>
      <c r="H271" s="579"/>
      <c r="I271" s="579"/>
      <c r="J271" s="579"/>
      <c r="K271" s="580"/>
      <c r="L271" s="224"/>
      <c r="M271" s="569">
        <v>1650000</v>
      </c>
      <c r="N271" s="570"/>
      <c r="O271" s="571"/>
      <c r="P271" s="569">
        <v>1650000</v>
      </c>
      <c r="Q271" s="570"/>
      <c r="R271" s="571"/>
      <c r="S271" s="569">
        <v>1007901.07</v>
      </c>
      <c r="T271" s="570"/>
      <c r="U271" s="571"/>
      <c r="V271" s="569">
        <v>0</v>
      </c>
      <c r="W271" s="570"/>
      <c r="X271" s="571"/>
      <c r="Y271" s="569">
        <v>0</v>
      </c>
      <c r="Z271" s="570"/>
      <c r="AA271" s="571"/>
      <c r="AB271" s="569">
        <v>1007901.07</v>
      </c>
      <c r="AC271" s="570"/>
      <c r="AD271" s="571"/>
      <c r="AE271" s="569">
        <v>0</v>
      </c>
      <c r="AF271" s="570"/>
      <c r="AG271" s="571"/>
      <c r="AH271" s="569">
        <v>0</v>
      </c>
      <c r="AI271" s="570"/>
      <c r="AJ271" s="572"/>
      <c r="AK271" s="213"/>
      <c r="AL271" s="212" t="s">
        <v>696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</row>
    <row r="272" spans="2:50" s="68" customFormat="1" ht="21">
      <c r="B272" s="210" t="s">
        <v>129</v>
      </c>
      <c r="C272" s="92" t="s">
        <v>29</v>
      </c>
      <c r="D272" s="573" t="s">
        <v>336</v>
      </c>
      <c r="E272" s="574"/>
      <c r="F272" s="574"/>
      <c r="G272" s="574"/>
      <c r="H272" s="574"/>
      <c r="I272" s="574"/>
      <c r="J272" s="574"/>
      <c r="K272" s="574"/>
      <c r="L272" s="221"/>
      <c r="M272" s="575">
        <v>870000</v>
      </c>
      <c r="N272" s="576"/>
      <c r="O272" s="577"/>
      <c r="P272" s="575">
        <v>870000</v>
      </c>
      <c r="Q272" s="576"/>
      <c r="R272" s="577"/>
      <c r="S272" s="575">
        <v>587895</v>
      </c>
      <c r="T272" s="576"/>
      <c r="U272" s="577"/>
      <c r="V272" s="575">
        <v>0</v>
      </c>
      <c r="W272" s="576"/>
      <c r="X272" s="577"/>
      <c r="Y272" s="575">
        <v>0</v>
      </c>
      <c r="Z272" s="576"/>
      <c r="AA272" s="577"/>
      <c r="AB272" s="565">
        <f>S272+V272+Y272</f>
        <v>587895</v>
      </c>
      <c r="AC272" s="566"/>
      <c r="AD272" s="567"/>
      <c r="AE272" s="565">
        <v>282105</v>
      </c>
      <c r="AF272" s="566"/>
      <c r="AG272" s="567"/>
      <c r="AH272" s="565">
        <v>282105</v>
      </c>
      <c r="AI272" s="566"/>
      <c r="AJ272" s="568"/>
      <c r="AK272" s="34"/>
      <c r="AL272" s="278" t="s">
        <v>336</v>
      </c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</row>
    <row r="273" spans="2:50" s="68" customFormat="1">
      <c r="B273" s="210" t="s">
        <v>131</v>
      </c>
      <c r="C273" s="92" t="s">
        <v>29</v>
      </c>
      <c r="D273" s="573" t="s">
        <v>337</v>
      </c>
      <c r="E273" s="574"/>
      <c r="F273" s="574"/>
      <c r="G273" s="574"/>
      <c r="H273" s="574"/>
      <c r="I273" s="574"/>
      <c r="J273" s="574"/>
      <c r="K273" s="574"/>
      <c r="L273" s="221"/>
      <c r="M273" s="575">
        <v>780000</v>
      </c>
      <c r="N273" s="576"/>
      <c r="O273" s="577"/>
      <c r="P273" s="575">
        <v>780000</v>
      </c>
      <c r="Q273" s="576"/>
      <c r="R273" s="577"/>
      <c r="S273" s="575">
        <v>420006.07</v>
      </c>
      <c r="T273" s="576"/>
      <c r="U273" s="577"/>
      <c r="V273" s="575">
        <v>0</v>
      </c>
      <c r="W273" s="576"/>
      <c r="X273" s="577"/>
      <c r="Y273" s="575">
        <v>0</v>
      </c>
      <c r="Z273" s="576"/>
      <c r="AA273" s="577"/>
      <c r="AB273" s="565">
        <f>S273+V273+Y273</f>
        <v>420006.07</v>
      </c>
      <c r="AC273" s="566"/>
      <c r="AD273" s="567"/>
      <c r="AE273" s="565">
        <v>359993.93</v>
      </c>
      <c r="AF273" s="566"/>
      <c r="AG273" s="567"/>
      <c r="AH273" s="565">
        <v>359993.93</v>
      </c>
      <c r="AI273" s="566"/>
      <c r="AJ273" s="568"/>
      <c r="AK273" s="34"/>
      <c r="AL273" s="278" t="s">
        <v>337</v>
      </c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</row>
    <row r="274" spans="2:50" s="68" customFormat="1">
      <c r="B274" s="223"/>
      <c r="C274" s="217" t="s">
        <v>29</v>
      </c>
      <c r="D274" s="558" t="s">
        <v>699</v>
      </c>
      <c r="E274" s="559"/>
      <c r="F274" s="559"/>
      <c r="G274" s="559"/>
      <c r="H274" s="559"/>
      <c r="I274" s="559"/>
      <c r="J274" s="559"/>
      <c r="K274" s="581"/>
      <c r="L274" s="280"/>
      <c r="M274" s="561">
        <v>1000000</v>
      </c>
      <c r="N274" s="562"/>
      <c r="O274" s="563"/>
      <c r="P274" s="561">
        <v>1000000</v>
      </c>
      <c r="Q274" s="562"/>
      <c r="R274" s="563"/>
      <c r="S274" s="561">
        <v>741055</v>
      </c>
      <c r="T274" s="562"/>
      <c r="U274" s="563"/>
      <c r="V274" s="561">
        <v>0</v>
      </c>
      <c r="W274" s="562"/>
      <c r="X274" s="563"/>
      <c r="Y274" s="561">
        <v>0</v>
      </c>
      <c r="Z274" s="562"/>
      <c r="AA274" s="563"/>
      <c r="AB274" s="561">
        <v>741055</v>
      </c>
      <c r="AC274" s="562"/>
      <c r="AD274" s="563"/>
      <c r="AE274" s="561">
        <v>0</v>
      </c>
      <c r="AF274" s="562"/>
      <c r="AG274" s="563"/>
      <c r="AH274" s="561">
        <v>0</v>
      </c>
      <c r="AI274" s="562"/>
      <c r="AJ274" s="564"/>
      <c r="AK274" s="213"/>
      <c r="AL274" s="212" t="s">
        <v>698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</row>
    <row r="275" spans="2:50" s="68" customFormat="1" ht="31.2">
      <c r="B275" s="226" t="s">
        <v>461</v>
      </c>
      <c r="C275" s="225" t="s">
        <v>29</v>
      </c>
      <c r="D275" s="578" t="s">
        <v>700</v>
      </c>
      <c r="E275" s="579"/>
      <c r="F275" s="579"/>
      <c r="G275" s="579"/>
      <c r="H275" s="579"/>
      <c r="I275" s="579"/>
      <c r="J275" s="579"/>
      <c r="K275" s="580"/>
      <c r="L275" s="224"/>
      <c r="M275" s="569">
        <v>1000000</v>
      </c>
      <c r="N275" s="570"/>
      <c r="O275" s="571"/>
      <c r="P275" s="569">
        <v>1000000</v>
      </c>
      <c r="Q275" s="570"/>
      <c r="R275" s="571"/>
      <c r="S275" s="569">
        <v>741055</v>
      </c>
      <c r="T275" s="570"/>
      <c r="U275" s="571"/>
      <c r="V275" s="569">
        <v>0</v>
      </c>
      <c r="W275" s="570"/>
      <c r="X275" s="571"/>
      <c r="Y275" s="569">
        <v>0</v>
      </c>
      <c r="Z275" s="570"/>
      <c r="AA275" s="571"/>
      <c r="AB275" s="569">
        <v>741055</v>
      </c>
      <c r="AC275" s="570"/>
      <c r="AD275" s="571"/>
      <c r="AE275" s="569">
        <v>0</v>
      </c>
      <c r="AF275" s="570"/>
      <c r="AG275" s="571"/>
      <c r="AH275" s="569">
        <v>0</v>
      </c>
      <c r="AI275" s="570"/>
      <c r="AJ275" s="572"/>
      <c r="AK275" s="213"/>
      <c r="AL275" s="212" t="s">
        <v>701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</row>
    <row r="276" spans="2:50" s="68" customFormat="1" ht="41.4">
      <c r="B276" s="226" t="s">
        <v>464</v>
      </c>
      <c r="C276" s="225" t="s">
        <v>29</v>
      </c>
      <c r="D276" s="578" t="s">
        <v>703</v>
      </c>
      <c r="E276" s="579"/>
      <c r="F276" s="579"/>
      <c r="G276" s="579"/>
      <c r="H276" s="579"/>
      <c r="I276" s="579"/>
      <c r="J276" s="579"/>
      <c r="K276" s="580"/>
      <c r="L276" s="224"/>
      <c r="M276" s="569">
        <v>1000000</v>
      </c>
      <c r="N276" s="570"/>
      <c r="O276" s="571"/>
      <c r="P276" s="569">
        <v>1000000</v>
      </c>
      <c r="Q276" s="570"/>
      <c r="R276" s="571"/>
      <c r="S276" s="569">
        <v>741055</v>
      </c>
      <c r="T276" s="570"/>
      <c r="U276" s="571"/>
      <c r="V276" s="569">
        <v>0</v>
      </c>
      <c r="W276" s="570"/>
      <c r="X276" s="571"/>
      <c r="Y276" s="569">
        <v>0</v>
      </c>
      <c r="Z276" s="570"/>
      <c r="AA276" s="571"/>
      <c r="AB276" s="569">
        <v>741055</v>
      </c>
      <c r="AC276" s="570"/>
      <c r="AD276" s="571"/>
      <c r="AE276" s="569">
        <v>0</v>
      </c>
      <c r="AF276" s="570"/>
      <c r="AG276" s="571"/>
      <c r="AH276" s="569">
        <v>0</v>
      </c>
      <c r="AI276" s="570"/>
      <c r="AJ276" s="572"/>
      <c r="AK276" s="213"/>
      <c r="AL276" s="212" t="s">
        <v>702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</row>
    <row r="277" spans="2:50" s="68" customFormat="1" ht="21">
      <c r="B277" s="210" t="s">
        <v>129</v>
      </c>
      <c r="C277" s="92" t="s">
        <v>29</v>
      </c>
      <c r="D277" s="573" t="s">
        <v>339</v>
      </c>
      <c r="E277" s="574"/>
      <c r="F277" s="574"/>
      <c r="G277" s="574"/>
      <c r="H277" s="574"/>
      <c r="I277" s="574"/>
      <c r="J277" s="574"/>
      <c r="K277" s="574"/>
      <c r="L277" s="221"/>
      <c r="M277" s="575">
        <v>1000000</v>
      </c>
      <c r="N277" s="576"/>
      <c r="O277" s="577"/>
      <c r="P277" s="575">
        <v>1000000</v>
      </c>
      <c r="Q277" s="576"/>
      <c r="R277" s="577"/>
      <c r="S277" s="575">
        <v>741055</v>
      </c>
      <c r="T277" s="576"/>
      <c r="U277" s="577"/>
      <c r="V277" s="575">
        <v>0</v>
      </c>
      <c r="W277" s="576"/>
      <c r="X277" s="577"/>
      <c r="Y277" s="575">
        <v>0</v>
      </c>
      <c r="Z277" s="576"/>
      <c r="AA277" s="577"/>
      <c r="AB277" s="565">
        <f>S277+V277+Y277</f>
        <v>741055</v>
      </c>
      <c r="AC277" s="566"/>
      <c r="AD277" s="567"/>
      <c r="AE277" s="565">
        <v>258945</v>
      </c>
      <c r="AF277" s="566"/>
      <c r="AG277" s="567"/>
      <c r="AH277" s="565">
        <v>258945</v>
      </c>
      <c r="AI277" s="566"/>
      <c r="AJ277" s="568"/>
      <c r="AK277" s="34"/>
      <c r="AL277" s="278" t="s">
        <v>339</v>
      </c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</row>
    <row r="278" spans="2:50" s="68" customFormat="1">
      <c r="B278" s="223"/>
      <c r="C278" s="217" t="s">
        <v>29</v>
      </c>
      <c r="D278" s="558" t="s">
        <v>705</v>
      </c>
      <c r="E278" s="559"/>
      <c r="F278" s="559"/>
      <c r="G278" s="559"/>
      <c r="H278" s="559"/>
      <c r="I278" s="559"/>
      <c r="J278" s="559"/>
      <c r="K278" s="581"/>
      <c r="L278" s="280"/>
      <c r="M278" s="561">
        <v>250000</v>
      </c>
      <c r="N278" s="562"/>
      <c r="O278" s="563"/>
      <c r="P278" s="561">
        <v>250000</v>
      </c>
      <c r="Q278" s="562"/>
      <c r="R278" s="563"/>
      <c r="S278" s="561">
        <v>225630.99</v>
      </c>
      <c r="T278" s="562"/>
      <c r="U278" s="563"/>
      <c r="V278" s="561">
        <v>0</v>
      </c>
      <c r="W278" s="562"/>
      <c r="X278" s="563"/>
      <c r="Y278" s="561">
        <v>0</v>
      </c>
      <c r="Z278" s="562"/>
      <c r="AA278" s="563"/>
      <c r="AB278" s="561">
        <v>225630.99</v>
      </c>
      <c r="AC278" s="562"/>
      <c r="AD278" s="563"/>
      <c r="AE278" s="561">
        <v>0</v>
      </c>
      <c r="AF278" s="562"/>
      <c r="AG278" s="563"/>
      <c r="AH278" s="561">
        <v>0</v>
      </c>
      <c r="AI278" s="562"/>
      <c r="AJ278" s="564"/>
      <c r="AK278" s="213"/>
      <c r="AL278" s="212" t="s">
        <v>704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</row>
    <row r="279" spans="2:50" s="68" customFormat="1" ht="31.2">
      <c r="B279" s="226" t="s">
        <v>461</v>
      </c>
      <c r="C279" s="225" t="s">
        <v>29</v>
      </c>
      <c r="D279" s="578" t="s">
        <v>707</v>
      </c>
      <c r="E279" s="579"/>
      <c r="F279" s="579"/>
      <c r="G279" s="579"/>
      <c r="H279" s="579"/>
      <c r="I279" s="579"/>
      <c r="J279" s="579"/>
      <c r="K279" s="580"/>
      <c r="L279" s="224"/>
      <c r="M279" s="569">
        <v>250000</v>
      </c>
      <c r="N279" s="570"/>
      <c r="O279" s="571"/>
      <c r="P279" s="569">
        <v>250000</v>
      </c>
      <c r="Q279" s="570"/>
      <c r="R279" s="571"/>
      <c r="S279" s="569">
        <v>225630.99</v>
      </c>
      <c r="T279" s="570"/>
      <c r="U279" s="571"/>
      <c r="V279" s="569">
        <v>0</v>
      </c>
      <c r="W279" s="570"/>
      <c r="X279" s="571"/>
      <c r="Y279" s="569">
        <v>0</v>
      </c>
      <c r="Z279" s="570"/>
      <c r="AA279" s="571"/>
      <c r="AB279" s="569">
        <v>225630.99</v>
      </c>
      <c r="AC279" s="570"/>
      <c r="AD279" s="571"/>
      <c r="AE279" s="569">
        <v>0</v>
      </c>
      <c r="AF279" s="570"/>
      <c r="AG279" s="571"/>
      <c r="AH279" s="569">
        <v>0</v>
      </c>
      <c r="AI279" s="570"/>
      <c r="AJ279" s="572"/>
      <c r="AK279" s="213"/>
      <c r="AL279" s="212" t="s">
        <v>706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</row>
    <row r="280" spans="2:50" s="68" customFormat="1" ht="41.4">
      <c r="B280" s="226" t="s">
        <v>464</v>
      </c>
      <c r="C280" s="225" t="s">
        <v>29</v>
      </c>
      <c r="D280" s="578" t="s">
        <v>709</v>
      </c>
      <c r="E280" s="579"/>
      <c r="F280" s="579"/>
      <c r="G280" s="579"/>
      <c r="H280" s="579"/>
      <c r="I280" s="579"/>
      <c r="J280" s="579"/>
      <c r="K280" s="580"/>
      <c r="L280" s="224"/>
      <c r="M280" s="569">
        <v>250000</v>
      </c>
      <c r="N280" s="570"/>
      <c r="O280" s="571"/>
      <c r="P280" s="569">
        <v>250000</v>
      </c>
      <c r="Q280" s="570"/>
      <c r="R280" s="571"/>
      <c r="S280" s="569">
        <v>225630.99</v>
      </c>
      <c r="T280" s="570"/>
      <c r="U280" s="571"/>
      <c r="V280" s="569">
        <v>0</v>
      </c>
      <c r="W280" s="570"/>
      <c r="X280" s="571"/>
      <c r="Y280" s="569">
        <v>0</v>
      </c>
      <c r="Z280" s="570"/>
      <c r="AA280" s="571"/>
      <c r="AB280" s="569">
        <v>225630.99</v>
      </c>
      <c r="AC280" s="570"/>
      <c r="AD280" s="571"/>
      <c r="AE280" s="569">
        <v>0</v>
      </c>
      <c r="AF280" s="570"/>
      <c r="AG280" s="571"/>
      <c r="AH280" s="569">
        <v>0</v>
      </c>
      <c r="AI280" s="570"/>
      <c r="AJ280" s="572"/>
      <c r="AK280" s="213"/>
      <c r="AL280" s="212" t="s">
        <v>708</v>
      </c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</row>
    <row r="281" spans="2:50" s="68" customFormat="1" ht="21">
      <c r="B281" s="210" t="s">
        <v>129</v>
      </c>
      <c r="C281" s="92" t="s">
        <v>29</v>
      </c>
      <c r="D281" s="573" t="s">
        <v>341</v>
      </c>
      <c r="E281" s="574"/>
      <c r="F281" s="574"/>
      <c r="G281" s="574"/>
      <c r="H281" s="574"/>
      <c r="I281" s="574"/>
      <c r="J281" s="574"/>
      <c r="K281" s="574"/>
      <c r="L281" s="221"/>
      <c r="M281" s="575">
        <v>250000</v>
      </c>
      <c r="N281" s="576"/>
      <c r="O281" s="577"/>
      <c r="P281" s="575">
        <v>250000</v>
      </c>
      <c r="Q281" s="576"/>
      <c r="R281" s="577"/>
      <c r="S281" s="575">
        <v>225630.99</v>
      </c>
      <c r="T281" s="576"/>
      <c r="U281" s="577"/>
      <c r="V281" s="575">
        <v>0</v>
      </c>
      <c r="W281" s="576"/>
      <c r="X281" s="577"/>
      <c r="Y281" s="575">
        <v>0</v>
      </c>
      <c r="Z281" s="576"/>
      <c r="AA281" s="577"/>
      <c r="AB281" s="565">
        <f>S281+V281+Y281</f>
        <v>225630.99</v>
      </c>
      <c r="AC281" s="566"/>
      <c r="AD281" s="567"/>
      <c r="AE281" s="565">
        <v>24369.01</v>
      </c>
      <c r="AF281" s="566"/>
      <c r="AG281" s="567"/>
      <c r="AH281" s="565">
        <v>24369.01</v>
      </c>
      <c r="AI281" s="566"/>
      <c r="AJ281" s="568"/>
      <c r="AK281" s="34"/>
      <c r="AL281" s="278" t="s">
        <v>341</v>
      </c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</row>
    <row r="282" spans="2:50" s="68" customFormat="1">
      <c r="B282" s="223"/>
      <c r="C282" s="217" t="s">
        <v>29</v>
      </c>
      <c r="D282" s="558" t="s">
        <v>711</v>
      </c>
      <c r="E282" s="559"/>
      <c r="F282" s="559"/>
      <c r="G282" s="559"/>
      <c r="H282" s="559"/>
      <c r="I282" s="559"/>
      <c r="J282" s="559"/>
      <c r="K282" s="581"/>
      <c r="L282" s="280"/>
      <c r="M282" s="561">
        <v>3695000</v>
      </c>
      <c r="N282" s="562"/>
      <c r="O282" s="563"/>
      <c r="P282" s="561">
        <v>3695000</v>
      </c>
      <c r="Q282" s="562"/>
      <c r="R282" s="563"/>
      <c r="S282" s="561">
        <v>1757133.16</v>
      </c>
      <c r="T282" s="562"/>
      <c r="U282" s="563"/>
      <c r="V282" s="561">
        <v>0</v>
      </c>
      <c r="W282" s="562"/>
      <c r="X282" s="563"/>
      <c r="Y282" s="561">
        <v>0</v>
      </c>
      <c r="Z282" s="562"/>
      <c r="AA282" s="563"/>
      <c r="AB282" s="561">
        <v>1757133.16</v>
      </c>
      <c r="AC282" s="562"/>
      <c r="AD282" s="563"/>
      <c r="AE282" s="561">
        <v>0</v>
      </c>
      <c r="AF282" s="562"/>
      <c r="AG282" s="563"/>
      <c r="AH282" s="561">
        <v>0</v>
      </c>
      <c r="AI282" s="562"/>
      <c r="AJ282" s="564"/>
      <c r="AK282" s="213"/>
      <c r="AL282" s="212" t="s">
        <v>710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</row>
    <row r="283" spans="2:50" s="68" customFormat="1" ht="31.2">
      <c r="B283" s="226" t="s">
        <v>461</v>
      </c>
      <c r="C283" s="225" t="s">
        <v>29</v>
      </c>
      <c r="D283" s="578" t="s">
        <v>712</v>
      </c>
      <c r="E283" s="579"/>
      <c r="F283" s="579"/>
      <c r="G283" s="579"/>
      <c r="H283" s="579"/>
      <c r="I283" s="579"/>
      <c r="J283" s="579"/>
      <c r="K283" s="580"/>
      <c r="L283" s="224"/>
      <c r="M283" s="569">
        <v>3695000</v>
      </c>
      <c r="N283" s="570"/>
      <c r="O283" s="571"/>
      <c r="P283" s="569">
        <v>3695000</v>
      </c>
      <c r="Q283" s="570"/>
      <c r="R283" s="571"/>
      <c r="S283" s="569">
        <v>1757133.16</v>
      </c>
      <c r="T283" s="570"/>
      <c r="U283" s="571"/>
      <c r="V283" s="569">
        <v>0</v>
      </c>
      <c r="W283" s="570"/>
      <c r="X283" s="571"/>
      <c r="Y283" s="569">
        <v>0</v>
      </c>
      <c r="Z283" s="570"/>
      <c r="AA283" s="571"/>
      <c r="AB283" s="569">
        <v>1757133.16</v>
      </c>
      <c r="AC283" s="570"/>
      <c r="AD283" s="571"/>
      <c r="AE283" s="569">
        <v>0</v>
      </c>
      <c r="AF283" s="570"/>
      <c r="AG283" s="571"/>
      <c r="AH283" s="569">
        <v>0</v>
      </c>
      <c r="AI283" s="570"/>
      <c r="AJ283" s="572"/>
      <c r="AK283" s="213"/>
      <c r="AL283" s="212" t="s">
        <v>713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</row>
    <row r="284" spans="2:50" s="68" customFormat="1" ht="41.4">
      <c r="B284" s="226" t="s">
        <v>464</v>
      </c>
      <c r="C284" s="225" t="s">
        <v>29</v>
      </c>
      <c r="D284" s="578" t="s">
        <v>715</v>
      </c>
      <c r="E284" s="579"/>
      <c r="F284" s="579"/>
      <c r="G284" s="579"/>
      <c r="H284" s="579"/>
      <c r="I284" s="579"/>
      <c r="J284" s="579"/>
      <c r="K284" s="580"/>
      <c r="L284" s="224"/>
      <c r="M284" s="569">
        <v>3695000</v>
      </c>
      <c r="N284" s="570"/>
      <c r="O284" s="571"/>
      <c r="P284" s="569">
        <v>3695000</v>
      </c>
      <c r="Q284" s="570"/>
      <c r="R284" s="571"/>
      <c r="S284" s="569">
        <v>1757133.16</v>
      </c>
      <c r="T284" s="570"/>
      <c r="U284" s="571"/>
      <c r="V284" s="569">
        <v>0</v>
      </c>
      <c r="W284" s="570"/>
      <c r="X284" s="571"/>
      <c r="Y284" s="569">
        <v>0</v>
      </c>
      <c r="Z284" s="570"/>
      <c r="AA284" s="571"/>
      <c r="AB284" s="569">
        <v>1757133.16</v>
      </c>
      <c r="AC284" s="570"/>
      <c r="AD284" s="571"/>
      <c r="AE284" s="569">
        <v>0</v>
      </c>
      <c r="AF284" s="570"/>
      <c r="AG284" s="571"/>
      <c r="AH284" s="569">
        <v>0</v>
      </c>
      <c r="AI284" s="570"/>
      <c r="AJ284" s="572"/>
      <c r="AK284" s="213"/>
      <c r="AL284" s="212" t="s">
        <v>714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</row>
    <row r="285" spans="2:50" s="68" customFormat="1" ht="31.2">
      <c r="B285" s="210" t="s">
        <v>127</v>
      </c>
      <c r="C285" s="92" t="s">
        <v>29</v>
      </c>
      <c r="D285" s="573" t="s">
        <v>343</v>
      </c>
      <c r="E285" s="574"/>
      <c r="F285" s="574"/>
      <c r="G285" s="574"/>
      <c r="H285" s="574"/>
      <c r="I285" s="574"/>
      <c r="J285" s="574"/>
      <c r="K285" s="574"/>
      <c r="L285" s="221"/>
      <c r="M285" s="575">
        <v>15000</v>
      </c>
      <c r="N285" s="576"/>
      <c r="O285" s="577"/>
      <c r="P285" s="575">
        <v>15000</v>
      </c>
      <c r="Q285" s="576"/>
      <c r="R285" s="577"/>
      <c r="S285" s="575">
        <v>0</v>
      </c>
      <c r="T285" s="576"/>
      <c r="U285" s="577"/>
      <c r="V285" s="575">
        <v>0</v>
      </c>
      <c r="W285" s="576"/>
      <c r="X285" s="577"/>
      <c r="Y285" s="575">
        <v>0</v>
      </c>
      <c r="Z285" s="576"/>
      <c r="AA285" s="577"/>
      <c r="AB285" s="565">
        <f>S285+V285+Y285</f>
        <v>0</v>
      </c>
      <c r="AC285" s="566"/>
      <c r="AD285" s="567"/>
      <c r="AE285" s="565">
        <v>15000</v>
      </c>
      <c r="AF285" s="566"/>
      <c r="AG285" s="567"/>
      <c r="AH285" s="565">
        <v>15000</v>
      </c>
      <c r="AI285" s="566"/>
      <c r="AJ285" s="568"/>
      <c r="AK285" s="34"/>
      <c r="AL285" s="278" t="s">
        <v>343</v>
      </c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</row>
    <row r="286" spans="2:50" s="68" customFormat="1" ht="21">
      <c r="B286" s="210" t="s">
        <v>129</v>
      </c>
      <c r="C286" s="92" t="s">
        <v>29</v>
      </c>
      <c r="D286" s="573" t="s">
        <v>344</v>
      </c>
      <c r="E286" s="574"/>
      <c r="F286" s="574"/>
      <c r="G286" s="574"/>
      <c r="H286" s="574"/>
      <c r="I286" s="574"/>
      <c r="J286" s="574"/>
      <c r="K286" s="574"/>
      <c r="L286" s="221"/>
      <c r="M286" s="575">
        <v>3680000</v>
      </c>
      <c r="N286" s="576"/>
      <c r="O286" s="577"/>
      <c r="P286" s="575">
        <v>3680000</v>
      </c>
      <c r="Q286" s="576"/>
      <c r="R286" s="577"/>
      <c r="S286" s="575">
        <v>1757133.16</v>
      </c>
      <c r="T286" s="576"/>
      <c r="U286" s="577"/>
      <c r="V286" s="575">
        <v>0</v>
      </c>
      <c r="W286" s="576"/>
      <c r="X286" s="577"/>
      <c r="Y286" s="575">
        <v>0</v>
      </c>
      <c r="Z286" s="576"/>
      <c r="AA286" s="577"/>
      <c r="AB286" s="565">
        <f>S286+V286+Y286</f>
        <v>1757133.16</v>
      </c>
      <c r="AC286" s="566"/>
      <c r="AD286" s="567"/>
      <c r="AE286" s="565">
        <v>1922866.84</v>
      </c>
      <c r="AF286" s="566"/>
      <c r="AG286" s="567"/>
      <c r="AH286" s="565">
        <v>1922866.84</v>
      </c>
      <c r="AI286" s="566"/>
      <c r="AJ286" s="568"/>
      <c r="AK286" s="34"/>
      <c r="AL286" s="278" t="s">
        <v>344</v>
      </c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</row>
    <row r="287" spans="2:50" s="68" customFormat="1">
      <c r="B287" s="226" t="s">
        <v>717</v>
      </c>
      <c r="C287" s="225" t="s">
        <v>29</v>
      </c>
      <c r="D287" s="578" t="s">
        <v>718</v>
      </c>
      <c r="E287" s="579"/>
      <c r="F287" s="579"/>
      <c r="G287" s="579"/>
      <c r="H287" s="579"/>
      <c r="I287" s="579"/>
      <c r="J287" s="579"/>
      <c r="K287" s="580"/>
      <c r="L287" s="224"/>
      <c r="M287" s="569">
        <v>650000</v>
      </c>
      <c r="N287" s="570"/>
      <c r="O287" s="571"/>
      <c r="P287" s="569">
        <v>650000</v>
      </c>
      <c r="Q287" s="570"/>
      <c r="R287" s="571"/>
      <c r="S287" s="569">
        <v>593044.72</v>
      </c>
      <c r="T287" s="570"/>
      <c r="U287" s="571"/>
      <c r="V287" s="569">
        <v>0</v>
      </c>
      <c r="W287" s="570"/>
      <c r="X287" s="571"/>
      <c r="Y287" s="569">
        <v>0</v>
      </c>
      <c r="Z287" s="570"/>
      <c r="AA287" s="571"/>
      <c r="AB287" s="569">
        <v>593044.72</v>
      </c>
      <c r="AC287" s="570"/>
      <c r="AD287" s="571"/>
      <c r="AE287" s="569">
        <v>0</v>
      </c>
      <c r="AF287" s="570"/>
      <c r="AG287" s="571"/>
      <c r="AH287" s="569">
        <v>0</v>
      </c>
      <c r="AI287" s="570"/>
      <c r="AJ287" s="572"/>
      <c r="AK287" s="213"/>
      <c r="AL287" s="212" t="s">
        <v>716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</row>
    <row r="288" spans="2:50" s="68" customFormat="1" ht="21">
      <c r="B288" s="223" t="s">
        <v>720</v>
      </c>
      <c r="C288" s="217" t="s">
        <v>29</v>
      </c>
      <c r="D288" s="558" t="s">
        <v>721</v>
      </c>
      <c r="E288" s="559"/>
      <c r="F288" s="559"/>
      <c r="G288" s="559"/>
      <c r="H288" s="559"/>
      <c r="I288" s="559"/>
      <c r="J288" s="559"/>
      <c r="K288" s="581"/>
      <c r="L288" s="280"/>
      <c r="M288" s="561">
        <v>650000</v>
      </c>
      <c r="N288" s="562"/>
      <c r="O288" s="563"/>
      <c r="P288" s="561">
        <v>650000</v>
      </c>
      <c r="Q288" s="562"/>
      <c r="R288" s="563"/>
      <c r="S288" s="561">
        <v>593044.72</v>
      </c>
      <c r="T288" s="562"/>
      <c r="U288" s="563"/>
      <c r="V288" s="561">
        <v>0</v>
      </c>
      <c r="W288" s="562"/>
      <c r="X288" s="563"/>
      <c r="Y288" s="561">
        <v>0</v>
      </c>
      <c r="Z288" s="562"/>
      <c r="AA288" s="563"/>
      <c r="AB288" s="561">
        <v>593044.72</v>
      </c>
      <c r="AC288" s="562"/>
      <c r="AD288" s="563"/>
      <c r="AE288" s="561">
        <v>0</v>
      </c>
      <c r="AF288" s="562"/>
      <c r="AG288" s="563"/>
      <c r="AH288" s="561">
        <v>0</v>
      </c>
      <c r="AI288" s="562"/>
      <c r="AJ288" s="564"/>
      <c r="AK288" s="213"/>
      <c r="AL288" s="212" t="s">
        <v>719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</row>
    <row r="289" spans="2:50" s="68" customFormat="1">
      <c r="B289" s="223"/>
      <c r="C289" s="217" t="s">
        <v>29</v>
      </c>
      <c r="D289" s="558" t="s">
        <v>723</v>
      </c>
      <c r="E289" s="559"/>
      <c r="F289" s="559"/>
      <c r="G289" s="559"/>
      <c r="H289" s="559"/>
      <c r="I289" s="559"/>
      <c r="J289" s="559"/>
      <c r="K289" s="581"/>
      <c r="L289" s="280"/>
      <c r="M289" s="561">
        <v>650000</v>
      </c>
      <c r="N289" s="562"/>
      <c r="O289" s="563"/>
      <c r="P289" s="561">
        <v>650000</v>
      </c>
      <c r="Q289" s="562"/>
      <c r="R289" s="563"/>
      <c r="S289" s="561">
        <v>593044.72</v>
      </c>
      <c r="T289" s="562"/>
      <c r="U289" s="563"/>
      <c r="V289" s="561">
        <v>0</v>
      </c>
      <c r="W289" s="562"/>
      <c r="X289" s="563"/>
      <c r="Y289" s="561">
        <v>0</v>
      </c>
      <c r="Z289" s="562"/>
      <c r="AA289" s="563"/>
      <c r="AB289" s="561">
        <v>593044.72</v>
      </c>
      <c r="AC289" s="562"/>
      <c r="AD289" s="563"/>
      <c r="AE289" s="561">
        <v>0</v>
      </c>
      <c r="AF289" s="562"/>
      <c r="AG289" s="563"/>
      <c r="AH289" s="561">
        <v>0</v>
      </c>
      <c r="AI289" s="562"/>
      <c r="AJ289" s="564"/>
      <c r="AK289" s="213"/>
      <c r="AL289" s="212" t="s">
        <v>722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</row>
    <row r="290" spans="2:50" s="68" customFormat="1" ht="31.2">
      <c r="B290" s="226" t="s">
        <v>461</v>
      </c>
      <c r="C290" s="225" t="s">
        <v>29</v>
      </c>
      <c r="D290" s="578" t="s">
        <v>725</v>
      </c>
      <c r="E290" s="579"/>
      <c r="F290" s="579"/>
      <c r="G290" s="579"/>
      <c r="H290" s="579"/>
      <c r="I290" s="579"/>
      <c r="J290" s="579"/>
      <c r="K290" s="580"/>
      <c r="L290" s="224"/>
      <c r="M290" s="569">
        <v>50000</v>
      </c>
      <c r="N290" s="570"/>
      <c r="O290" s="571"/>
      <c r="P290" s="569">
        <v>50000</v>
      </c>
      <c r="Q290" s="570"/>
      <c r="R290" s="571"/>
      <c r="S290" s="569">
        <v>24840</v>
      </c>
      <c r="T290" s="570"/>
      <c r="U290" s="571"/>
      <c r="V290" s="569">
        <v>0</v>
      </c>
      <c r="W290" s="570"/>
      <c r="X290" s="571"/>
      <c r="Y290" s="569">
        <v>0</v>
      </c>
      <c r="Z290" s="570"/>
      <c r="AA290" s="571"/>
      <c r="AB290" s="569">
        <v>24840</v>
      </c>
      <c r="AC290" s="570"/>
      <c r="AD290" s="571"/>
      <c r="AE290" s="569">
        <v>0</v>
      </c>
      <c r="AF290" s="570"/>
      <c r="AG290" s="571"/>
      <c r="AH290" s="569">
        <v>0</v>
      </c>
      <c r="AI290" s="570"/>
      <c r="AJ290" s="572"/>
      <c r="AK290" s="213"/>
      <c r="AL290" s="212" t="s">
        <v>724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</row>
    <row r="291" spans="2:50" s="68" customFormat="1" ht="41.4">
      <c r="B291" s="226" t="s">
        <v>464</v>
      </c>
      <c r="C291" s="225" t="s">
        <v>29</v>
      </c>
      <c r="D291" s="578" t="s">
        <v>726</v>
      </c>
      <c r="E291" s="579"/>
      <c r="F291" s="579"/>
      <c r="G291" s="579"/>
      <c r="H291" s="579"/>
      <c r="I291" s="579"/>
      <c r="J291" s="579"/>
      <c r="K291" s="580"/>
      <c r="L291" s="224"/>
      <c r="M291" s="569">
        <v>50000</v>
      </c>
      <c r="N291" s="570"/>
      <c r="O291" s="571"/>
      <c r="P291" s="569">
        <v>50000</v>
      </c>
      <c r="Q291" s="570"/>
      <c r="R291" s="571"/>
      <c r="S291" s="569">
        <v>24840</v>
      </c>
      <c r="T291" s="570"/>
      <c r="U291" s="571"/>
      <c r="V291" s="569">
        <v>0</v>
      </c>
      <c r="W291" s="570"/>
      <c r="X291" s="571"/>
      <c r="Y291" s="569">
        <v>0</v>
      </c>
      <c r="Z291" s="570"/>
      <c r="AA291" s="571"/>
      <c r="AB291" s="569">
        <v>24840</v>
      </c>
      <c r="AC291" s="570"/>
      <c r="AD291" s="571"/>
      <c r="AE291" s="569">
        <v>0</v>
      </c>
      <c r="AF291" s="570"/>
      <c r="AG291" s="571"/>
      <c r="AH291" s="569">
        <v>0</v>
      </c>
      <c r="AI291" s="570"/>
      <c r="AJ291" s="572"/>
      <c r="AK291" s="213"/>
      <c r="AL291" s="212" t="s">
        <v>727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</row>
    <row r="292" spans="2:50" s="68" customFormat="1" ht="21">
      <c r="B292" s="210" t="s">
        <v>129</v>
      </c>
      <c r="C292" s="92" t="s">
        <v>29</v>
      </c>
      <c r="D292" s="573" t="s">
        <v>346</v>
      </c>
      <c r="E292" s="574"/>
      <c r="F292" s="574"/>
      <c r="G292" s="574"/>
      <c r="H292" s="574"/>
      <c r="I292" s="574"/>
      <c r="J292" s="574"/>
      <c r="K292" s="574"/>
      <c r="L292" s="221"/>
      <c r="M292" s="575">
        <v>50000</v>
      </c>
      <c r="N292" s="576"/>
      <c r="O292" s="577"/>
      <c r="P292" s="575">
        <v>50000</v>
      </c>
      <c r="Q292" s="576"/>
      <c r="R292" s="577"/>
      <c r="S292" s="575">
        <v>24840</v>
      </c>
      <c r="T292" s="576"/>
      <c r="U292" s="577"/>
      <c r="V292" s="575">
        <v>0</v>
      </c>
      <c r="W292" s="576"/>
      <c r="X292" s="577"/>
      <c r="Y292" s="575">
        <v>0</v>
      </c>
      <c r="Z292" s="576"/>
      <c r="AA292" s="577"/>
      <c r="AB292" s="565">
        <f>S292+V292+Y292</f>
        <v>24840</v>
      </c>
      <c r="AC292" s="566"/>
      <c r="AD292" s="567"/>
      <c r="AE292" s="565">
        <v>25160</v>
      </c>
      <c r="AF292" s="566"/>
      <c r="AG292" s="567"/>
      <c r="AH292" s="565">
        <v>25160</v>
      </c>
      <c r="AI292" s="566"/>
      <c r="AJ292" s="568"/>
      <c r="AK292" s="34"/>
      <c r="AL292" s="278" t="s">
        <v>346</v>
      </c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</row>
    <row r="293" spans="2:50" s="68" customFormat="1">
      <c r="B293" s="226" t="s">
        <v>466</v>
      </c>
      <c r="C293" s="225" t="s">
        <v>29</v>
      </c>
      <c r="D293" s="578" t="s">
        <v>729</v>
      </c>
      <c r="E293" s="579"/>
      <c r="F293" s="579"/>
      <c r="G293" s="579"/>
      <c r="H293" s="579"/>
      <c r="I293" s="579"/>
      <c r="J293" s="579"/>
      <c r="K293" s="580"/>
      <c r="L293" s="224"/>
      <c r="M293" s="569">
        <v>600000</v>
      </c>
      <c r="N293" s="570"/>
      <c r="O293" s="571"/>
      <c r="P293" s="569">
        <v>600000</v>
      </c>
      <c r="Q293" s="570"/>
      <c r="R293" s="571"/>
      <c r="S293" s="569">
        <v>568204.72</v>
      </c>
      <c r="T293" s="570"/>
      <c r="U293" s="571"/>
      <c r="V293" s="569">
        <v>0</v>
      </c>
      <c r="W293" s="570"/>
      <c r="X293" s="571"/>
      <c r="Y293" s="569">
        <v>0</v>
      </c>
      <c r="Z293" s="570"/>
      <c r="AA293" s="571"/>
      <c r="AB293" s="569">
        <v>568204.72</v>
      </c>
      <c r="AC293" s="570"/>
      <c r="AD293" s="571"/>
      <c r="AE293" s="569">
        <v>0</v>
      </c>
      <c r="AF293" s="570"/>
      <c r="AG293" s="571"/>
      <c r="AH293" s="569">
        <v>0</v>
      </c>
      <c r="AI293" s="570"/>
      <c r="AJ293" s="572"/>
      <c r="AK293" s="213"/>
      <c r="AL293" s="212" t="s">
        <v>728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</row>
    <row r="294" spans="2:50" s="68" customFormat="1" ht="21">
      <c r="B294" s="226" t="s">
        <v>470</v>
      </c>
      <c r="C294" s="225" t="s">
        <v>29</v>
      </c>
      <c r="D294" s="578" t="s">
        <v>731</v>
      </c>
      <c r="E294" s="579"/>
      <c r="F294" s="579"/>
      <c r="G294" s="579"/>
      <c r="H294" s="579"/>
      <c r="I294" s="579"/>
      <c r="J294" s="579"/>
      <c r="K294" s="580"/>
      <c r="L294" s="224"/>
      <c r="M294" s="569">
        <v>600000</v>
      </c>
      <c r="N294" s="570"/>
      <c r="O294" s="571"/>
      <c r="P294" s="569">
        <v>600000</v>
      </c>
      <c r="Q294" s="570"/>
      <c r="R294" s="571"/>
      <c r="S294" s="569">
        <v>568204.72</v>
      </c>
      <c r="T294" s="570"/>
      <c r="U294" s="571"/>
      <c r="V294" s="569">
        <v>0</v>
      </c>
      <c r="W294" s="570"/>
      <c r="X294" s="571"/>
      <c r="Y294" s="569">
        <v>0</v>
      </c>
      <c r="Z294" s="570"/>
      <c r="AA294" s="571"/>
      <c r="AB294" s="569">
        <v>568204.72</v>
      </c>
      <c r="AC294" s="570"/>
      <c r="AD294" s="571"/>
      <c r="AE294" s="569">
        <v>0</v>
      </c>
      <c r="AF294" s="570"/>
      <c r="AG294" s="571"/>
      <c r="AH294" s="569">
        <v>0</v>
      </c>
      <c r="AI294" s="570"/>
      <c r="AJ294" s="572"/>
      <c r="AK294" s="213"/>
      <c r="AL294" s="212" t="s">
        <v>730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</row>
    <row r="295" spans="2:50" s="68" customFormat="1">
      <c r="B295" s="210" t="s">
        <v>135</v>
      </c>
      <c r="C295" s="92" t="s">
        <v>29</v>
      </c>
      <c r="D295" s="573" t="s">
        <v>347</v>
      </c>
      <c r="E295" s="574"/>
      <c r="F295" s="574"/>
      <c r="G295" s="574"/>
      <c r="H295" s="574"/>
      <c r="I295" s="574"/>
      <c r="J295" s="574"/>
      <c r="K295" s="574"/>
      <c r="L295" s="221"/>
      <c r="M295" s="575">
        <v>600000</v>
      </c>
      <c r="N295" s="576"/>
      <c r="O295" s="577"/>
      <c r="P295" s="575">
        <v>600000</v>
      </c>
      <c r="Q295" s="576"/>
      <c r="R295" s="577"/>
      <c r="S295" s="575">
        <v>568204.72</v>
      </c>
      <c r="T295" s="576"/>
      <c r="U295" s="577"/>
      <c r="V295" s="575">
        <v>0</v>
      </c>
      <c r="W295" s="576"/>
      <c r="X295" s="577"/>
      <c r="Y295" s="575">
        <v>0</v>
      </c>
      <c r="Z295" s="576"/>
      <c r="AA295" s="577"/>
      <c r="AB295" s="565">
        <f>S295+V295+Y295</f>
        <v>568204.72</v>
      </c>
      <c r="AC295" s="566"/>
      <c r="AD295" s="567"/>
      <c r="AE295" s="565">
        <v>31795.279999999999</v>
      </c>
      <c r="AF295" s="566"/>
      <c r="AG295" s="567"/>
      <c r="AH295" s="565">
        <v>31795.279999999999</v>
      </c>
      <c r="AI295" s="566"/>
      <c r="AJ295" s="568"/>
      <c r="AK295" s="34"/>
      <c r="AL295" s="278" t="s">
        <v>347</v>
      </c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</row>
    <row r="296" spans="2:50" s="68" customFormat="1">
      <c r="B296" s="226" t="s">
        <v>733</v>
      </c>
      <c r="C296" s="225" t="s">
        <v>29</v>
      </c>
      <c r="D296" s="578" t="s">
        <v>734</v>
      </c>
      <c r="E296" s="579"/>
      <c r="F296" s="579"/>
      <c r="G296" s="579"/>
      <c r="H296" s="579"/>
      <c r="I296" s="579"/>
      <c r="J296" s="579"/>
      <c r="K296" s="580"/>
      <c r="L296" s="224"/>
      <c r="M296" s="569">
        <v>15660900</v>
      </c>
      <c r="N296" s="570"/>
      <c r="O296" s="571"/>
      <c r="P296" s="569">
        <v>15660900</v>
      </c>
      <c r="Q296" s="570"/>
      <c r="R296" s="571"/>
      <c r="S296" s="569">
        <v>11247760</v>
      </c>
      <c r="T296" s="570"/>
      <c r="U296" s="571"/>
      <c r="V296" s="569">
        <v>0</v>
      </c>
      <c r="W296" s="570"/>
      <c r="X296" s="571"/>
      <c r="Y296" s="569">
        <v>0</v>
      </c>
      <c r="Z296" s="570"/>
      <c r="AA296" s="571"/>
      <c r="AB296" s="569">
        <v>11247760</v>
      </c>
      <c r="AC296" s="570"/>
      <c r="AD296" s="571"/>
      <c r="AE296" s="569">
        <v>0</v>
      </c>
      <c r="AF296" s="570"/>
      <c r="AG296" s="571"/>
      <c r="AH296" s="569">
        <v>0</v>
      </c>
      <c r="AI296" s="570"/>
      <c r="AJ296" s="572"/>
      <c r="AK296" s="213"/>
      <c r="AL296" s="212" t="s">
        <v>732</v>
      </c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</row>
    <row r="297" spans="2:50" s="68" customFormat="1">
      <c r="B297" s="223" t="s">
        <v>736</v>
      </c>
      <c r="C297" s="217" t="s">
        <v>29</v>
      </c>
      <c r="D297" s="558" t="s">
        <v>737</v>
      </c>
      <c r="E297" s="559"/>
      <c r="F297" s="559"/>
      <c r="G297" s="559"/>
      <c r="H297" s="559"/>
      <c r="I297" s="559"/>
      <c r="J297" s="559"/>
      <c r="K297" s="581"/>
      <c r="L297" s="280"/>
      <c r="M297" s="561">
        <v>15660900</v>
      </c>
      <c r="N297" s="562"/>
      <c r="O297" s="563"/>
      <c r="P297" s="561">
        <v>15660900</v>
      </c>
      <c r="Q297" s="562"/>
      <c r="R297" s="563"/>
      <c r="S297" s="561">
        <v>11247760</v>
      </c>
      <c r="T297" s="562"/>
      <c r="U297" s="563"/>
      <c r="V297" s="561">
        <v>0</v>
      </c>
      <c r="W297" s="562"/>
      <c r="X297" s="563"/>
      <c r="Y297" s="561">
        <v>0</v>
      </c>
      <c r="Z297" s="562"/>
      <c r="AA297" s="563"/>
      <c r="AB297" s="561">
        <v>11247760</v>
      </c>
      <c r="AC297" s="562"/>
      <c r="AD297" s="563"/>
      <c r="AE297" s="561">
        <v>0</v>
      </c>
      <c r="AF297" s="562"/>
      <c r="AG297" s="563"/>
      <c r="AH297" s="561">
        <v>0</v>
      </c>
      <c r="AI297" s="562"/>
      <c r="AJ297" s="564"/>
      <c r="AK297" s="213"/>
      <c r="AL297" s="212" t="s">
        <v>735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</row>
    <row r="298" spans="2:50" s="68" customFormat="1">
      <c r="B298" s="223"/>
      <c r="C298" s="217" t="s">
        <v>29</v>
      </c>
      <c r="D298" s="558" t="s">
        <v>739</v>
      </c>
      <c r="E298" s="559"/>
      <c r="F298" s="559"/>
      <c r="G298" s="559"/>
      <c r="H298" s="559"/>
      <c r="I298" s="559"/>
      <c r="J298" s="559"/>
      <c r="K298" s="581"/>
      <c r="L298" s="280"/>
      <c r="M298" s="561">
        <v>9000000</v>
      </c>
      <c r="N298" s="562"/>
      <c r="O298" s="563"/>
      <c r="P298" s="561">
        <v>9000000</v>
      </c>
      <c r="Q298" s="562"/>
      <c r="R298" s="563"/>
      <c r="S298" s="561">
        <v>6782400</v>
      </c>
      <c r="T298" s="562"/>
      <c r="U298" s="563"/>
      <c r="V298" s="561">
        <v>0</v>
      </c>
      <c r="W298" s="562"/>
      <c r="X298" s="563"/>
      <c r="Y298" s="561">
        <v>0</v>
      </c>
      <c r="Z298" s="562"/>
      <c r="AA298" s="563"/>
      <c r="AB298" s="561">
        <v>6782400</v>
      </c>
      <c r="AC298" s="562"/>
      <c r="AD298" s="563"/>
      <c r="AE298" s="561">
        <v>0</v>
      </c>
      <c r="AF298" s="562"/>
      <c r="AG298" s="563"/>
      <c r="AH298" s="561">
        <v>0</v>
      </c>
      <c r="AI298" s="562"/>
      <c r="AJ298" s="564"/>
      <c r="AK298" s="213"/>
      <c r="AL298" s="212" t="s">
        <v>738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</row>
    <row r="299" spans="2:50" s="68" customFormat="1" ht="41.4">
      <c r="B299" s="226" t="s">
        <v>741</v>
      </c>
      <c r="C299" s="225" t="s">
        <v>29</v>
      </c>
      <c r="D299" s="578" t="s">
        <v>742</v>
      </c>
      <c r="E299" s="579"/>
      <c r="F299" s="579"/>
      <c r="G299" s="579"/>
      <c r="H299" s="579"/>
      <c r="I299" s="579"/>
      <c r="J299" s="579"/>
      <c r="K299" s="580"/>
      <c r="L299" s="224"/>
      <c r="M299" s="569">
        <v>9000000</v>
      </c>
      <c r="N299" s="570"/>
      <c r="O299" s="571"/>
      <c r="P299" s="569">
        <v>9000000</v>
      </c>
      <c r="Q299" s="570"/>
      <c r="R299" s="571"/>
      <c r="S299" s="569">
        <v>6782400</v>
      </c>
      <c r="T299" s="570"/>
      <c r="U299" s="571"/>
      <c r="V299" s="569">
        <v>0</v>
      </c>
      <c r="W299" s="570"/>
      <c r="X299" s="571"/>
      <c r="Y299" s="569">
        <v>0</v>
      </c>
      <c r="Z299" s="570"/>
      <c r="AA299" s="571"/>
      <c r="AB299" s="569">
        <v>6782400</v>
      </c>
      <c r="AC299" s="570"/>
      <c r="AD299" s="571"/>
      <c r="AE299" s="569">
        <v>0</v>
      </c>
      <c r="AF299" s="570"/>
      <c r="AG299" s="571"/>
      <c r="AH299" s="569">
        <v>0</v>
      </c>
      <c r="AI299" s="570"/>
      <c r="AJ299" s="572"/>
      <c r="AK299" s="213"/>
      <c r="AL299" s="212" t="s">
        <v>740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</row>
    <row r="300" spans="2:50" s="68" customFormat="1" ht="21">
      <c r="B300" s="226" t="s">
        <v>744</v>
      </c>
      <c r="C300" s="225" t="s">
        <v>29</v>
      </c>
      <c r="D300" s="578" t="s">
        <v>745</v>
      </c>
      <c r="E300" s="579"/>
      <c r="F300" s="579"/>
      <c r="G300" s="579"/>
      <c r="H300" s="579"/>
      <c r="I300" s="579"/>
      <c r="J300" s="579"/>
      <c r="K300" s="580"/>
      <c r="L300" s="224"/>
      <c r="M300" s="569">
        <v>9000000</v>
      </c>
      <c r="N300" s="570"/>
      <c r="O300" s="571"/>
      <c r="P300" s="569">
        <v>9000000</v>
      </c>
      <c r="Q300" s="570"/>
      <c r="R300" s="571"/>
      <c r="S300" s="569">
        <v>6782400</v>
      </c>
      <c r="T300" s="570"/>
      <c r="U300" s="571"/>
      <c r="V300" s="569">
        <v>0</v>
      </c>
      <c r="W300" s="570"/>
      <c r="X300" s="571"/>
      <c r="Y300" s="569">
        <v>0</v>
      </c>
      <c r="Z300" s="570"/>
      <c r="AA300" s="571"/>
      <c r="AB300" s="569">
        <v>6782400</v>
      </c>
      <c r="AC300" s="570"/>
      <c r="AD300" s="571"/>
      <c r="AE300" s="569">
        <v>0</v>
      </c>
      <c r="AF300" s="570"/>
      <c r="AG300" s="571"/>
      <c r="AH300" s="569">
        <v>0</v>
      </c>
      <c r="AI300" s="570"/>
      <c r="AJ300" s="572"/>
      <c r="AK300" s="213"/>
      <c r="AL300" s="212" t="s">
        <v>743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</row>
    <row r="301" spans="2:50" s="68" customFormat="1" ht="61.8">
      <c r="B301" s="210" t="s">
        <v>185</v>
      </c>
      <c r="C301" s="92" t="s">
        <v>29</v>
      </c>
      <c r="D301" s="573" t="s">
        <v>349</v>
      </c>
      <c r="E301" s="574"/>
      <c r="F301" s="574"/>
      <c r="G301" s="574"/>
      <c r="H301" s="574"/>
      <c r="I301" s="574"/>
      <c r="J301" s="574"/>
      <c r="K301" s="574"/>
      <c r="L301" s="221"/>
      <c r="M301" s="575">
        <v>9000000</v>
      </c>
      <c r="N301" s="576"/>
      <c r="O301" s="577"/>
      <c r="P301" s="575">
        <v>9000000</v>
      </c>
      <c r="Q301" s="576"/>
      <c r="R301" s="577"/>
      <c r="S301" s="575">
        <v>6782400</v>
      </c>
      <c r="T301" s="576"/>
      <c r="U301" s="577"/>
      <c r="V301" s="575">
        <v>0</v>
      </c>
      <c r="W301" s="576"/>
      <c r="X301" s="577"/>
      <c r="Y301" s="575">
        <v>0</v>
      </c>
      <c r="Z301" s="576"/>
      <c r="AA301" s="577"/>
      <c r="AB301" s="565">
        <f>S301+V301+Y301</f>
        <v>6782400</v>
      </c>
      <c r="AC301" s="566"/>
      <c r="AD301" s="567"/>
      <c r="AE301" s="565">
        <v>2217600</v>
      </c>
      <c r="AF301" s="566"/>
      <c r="AG301" s="567"/>
      <c r="AH301" s="565">
        <v>2217600</v>
      </c>
      <c r="AI301" s="566"/>
      <c r="AJ301" s="568"/>
      <c r="AK301" s="34"/>
      <c r="AL301" s="278" t="s">
        <v>349</v>
      </c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</row>
    <row r="302" spans="2:50" s="68" customFormat="1">
      <c r="B302" s="223"/>
      <c r="C302" s="217" t="s">
        <v>29</v>
      </c>
      <c r="D302" s="558" t="s">
        <v>747</v>
      </c>
      <c r="E302" s="559"/>
      <c r="F302" s="559"/>
      <c r="G302" s="559"/>
      <c r="H302" s="559"/>
      <c r="I302" s="559"/>
      <c r="J302" s="559"/>
      <c r="K302" s="581"/>
      <c r="L302" s="280"/>
      <c r="M302" s="561">
        <v>70000</v>
      </c>
      <c r="N302" s="562"/>
      <c r="O302" s="563"/>
      <c r="P302" s="561">
        <v>70000</v>
      </c>
      <c r="Q302" s="562"/>
      <c r="R302" s="563"/>
      <c r="S302" s="561">
        <v>0</v>
      </c>
      <c r="T302" s="562"/>
      <c r="U302" s="563"/>
      <c r="V302" s="561">
        <v>0</v>
      </c>
      <c r="W302" s="562"/>
      <c r="X302" s="563"/>
      <c r="Y302" s="561">
        <v>0</v>
      </c>
      <c r="Z302" s="562"/>
      <c r="AA302" s="563"/>
      <c r="AB302" s="561">
        <v>0</v>
      </c>
      <c r="AC302" s="562"/>
      <c r="AD302" s="563"/>
      <c r="AE302" s="561">
        <v>0</v>
      </c>
      <c r="AF302" s="562"/>
      <c r="AG302" s="563"/>
      <c r="AH302" s="561">
        <v>0</v>
      </c>
      <c r="AI302" s="562"/>
      <c r="AJ302" s="564"/>
      <c r="AK302" s="213"/>
      <c r="AL302" s="212" t="s">
        <v>746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</row>
    <row r="303" spans="2:50" s="68" customFormat="1" ht="41.4">
      <c r="B303" s="226" t="s">
        <v>741</v>
      </c>
      <c r="C303" s="225" t="s">
        <v>29</v>
      </c>
      <c r="D303" s="578" t="s">
        <v>748</v>
      </c>
      <c r="E303" s="579"/>
      <c r="F303" s="579"/>
      <c r="G303" s="579"/>
      <c r="H303" s="579"/>
      <c r="I303" s="579"/>
      <c r="J303" s="579"/>
      <c r="K303" s="580"/>
      <c r="L303" s="224"/>
      <c r="M303" s="569">
        <v>70000</v>
      </c>
      <c r="N303" s="570"/>
      <c r="O303" s="571"/>
      <c r="P303" s="569">
        <v>70000</v>
      </c>
      <c r="Q303" s="570"/>
      <c r="R303" s="571"/>
      <c r="S303" s="569">
        <v>0</v>
      </c>
      <c r="T303" s="570"/>
      <c r="U303" s="571"/>
      <c r="V303" s="569">
        <v>0</v>
      </c>
      <c r="W303" s="570"/>
      <c r="X303" s="571"/>
      <c r="Y303" s="569">
        <v>0</v>
      </c>
      <c r="Z303" s="570"/>
      <c r="AA303" s="571"/>
      <c r="AB303" s="569">
        <v>0</v>
      </c>
      <c r="AC303" s="570"/>
      <c r="AD303" s="571"/>
      <c r="AE303" s="569">
        <v>0</v>
      </c>
      <c r="AF303" s="570"/>
      <c r="AG303" s="571"/>
      <c r="AH303" s="569">
        <v>0</v>
      </c>
      <c r="AI303" s="570"/>
      <c r="AJ303" s="572"/>
      <c r="AK303" s="213"/>
      <c r="AL303" s="212" t="s">
        <v>749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</row>
    <row r="304" spans="2:50" s="68" customFormat="1" ht="21">
      <c r="B304" s="226" t="s">
        <v>744</v>
      </c>
      <c r="C304" s="225" t="s">
        <v>29</v>
      </c>
      <c r="D304" s="578" t="s">
        <v>751</v>
      </c>
      <c r="E304" s="579"/>
      <c r="F304" s="579"/>
      <c r="G304" s="579"/>
      <c r="H304" s="579"/>
      <c r="I304" s="579"/>
      <c r="J304" s="579"/>
      <c r="K304" s="580"/>
      <c r="L304" s="224"/>
      <c r="M304" s="569">
        <v>70000</v>
      </c>
      <c r="N304" s="570"/>
      <c r="O304" s="571"/>
      <c r="P304" s="569">
        <v>70000</v>
      </c>
      <c r="Q304" s="570"/>
      <c r="R304" s="571"/>
      <c r="S304" s="569">
        <v>0</v>
      </c>
      <c r="T304" s="570"/>
      <c r="U304" s="571"/>
      <c r="V304" s="569">
        <v>0</v>
      </c>
      <c r="W304" s="570"/>
      <c r="X304" s="571"/>
      <c r="Y304" s="569">
        <v>0</v>
      </c>
      <c r="Z304" s="570"/>
      <c r="AA304" s="571"/>
      <c r="AB304" s="569">
        <v>0</v>
      </c>
      <c r="AC304" s="570"/>
      <c r="AD304" s="571"/>
      <c r="AE304" s="569">
        <v>0</v>
      </c>
      <c r="AF304" s="570"/>
      <c r="AG304" s="571"/>
      <c r="AH304" s="569">
        <v>0</v>
      </c>
      <c r="AI304" s="570"/>
      <c r="AJ304" s="572"/>
      <c r="AK304" s="213"/>
      <c r="AL304" s="212" t="s">
        <v>750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</row>
    <row r="305" spans="2:50" s="68" customFormat="1" ht="21">
      <c r="B305" s="210" t="s">
        <v>189</v>
      </c>
      <c r="C305" s="92" t="s">
        <v>29</v>
      </c>
      <c r="D305" s="573" t="s">
        <v>351</v>
      </c>
      <c r="E305" s="574"/>
      <c r="F305" s="574"/>
      <c r="G305" s="574"/>
      <c r="H305" s="574"/>
      <c r="I305" s="574"/>
      <c r="J305" s="574"/>
      <c r="K305" s="574"/>
      <c r="L305" s="221"/>
      <c r="M305" s="575">
        <v>70000</v>
      </c>
      <c r="N305" s="576"/>
      <c r="O305" s="577"/>
      <c r="P305" s="575">
        <v>70000</v>
      </c>
      <c r="Q305" s="576"/>
      <c r="R305" s="577"/>
      <c r="S305" s="575">
        <v>0</v>
      </c>
      <c r="T305" s="576"/>
      <c r="U305" s="577"/>
      <c r="V305" s="575">
        <v>0</v>
      </c>
      <c r="W305" s="576"/>
      <c r="X305" s="577"/>
      <c r="Y305" s="575">
        <v>0</v>
      </c>
      <c r="Z305" s="576"/>
      <c r="AA305" s="577"/>
      <c r="AB305" s="565">
        <f>S305+V305+Y305</f>
        <v>0</v>
      </c>
      <c r="AC305" s="566"/>
      <c r="AD305" s="567"/>
      <c r="AE305" s="565">
        <v>70000</v>
      </c>
      <c r="AF305" s="566"/>
      <c r="AG305" s="567"/>
      <c r="AH305" s="565">
        <v>70000</v>
      </c>
      <c r="AI305" s="566"/>
      <c r="AJ305" s="568"/>
      <c r="AK305" s="34"/>
      <c r="AL305" s="278" t="s">
        <v>351</v>
      </c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</row>
    <row r="306" spans="2:50" s="68" customFormat="1">
      <c r="B306" s="223"/>
      <c r="C306" s="217" t="s">
        <v>29</v>
      </c>
      <c r="D306" s="558" t="s">
        <v>753</v>
      </c>
      <c r="E306" s="559"/>
      <c r="F306" s="559"/>
      <c r="G306" s="559"/>
      <c r="H306" s="559"/>
      <c r="I306" s="559"/>
      <c r="J306" s="559"/>
      <c r="K306" s="581"/>
      <c r="L306" s="280"/>
      <c r="M306" s="561">
        <v>1562400</v>
      </c>
      <c r="N306" s="562"/>
      <c r="O306" s="563"/>
      <c r="P306" s="561">
        <v>1562400</v>
      </c>
      <c r="Q306" s="562"/>
      <c r="R306" s="563"/>
      <c r="S306" s="561">
        <v>1203000</v>
      </c>
      <c r="T306" s="562"/>
      <c r="U306" s="563"/>
      <c r="V306" s="561">
        <v>0</v>
      </c>
      <c r="W306" s="562"/>
      <c r="X306" s="563"/>
      <c r="Y306" s="561">
        <v>0</v>
      </c>
      <c r="Z306" s="562"/>
      <c r="AA306" s="563"/>
      <c r="AB306" s="561">
        <v>1203000</v>
      </c>
      <c r="AC306" s="562"/>
      <c r="AD306" s="563"/>
      <c r="AE306" s="561">
        <v>0</v>
      </c>
      <c r="AF306" s="562"/>
      <c r="AG306" s="563"/>
      <c r="AH306" s="561">
        <v>0</v>
      </c>
      <c r="AI306" s="562"/>
      <c r="AJ306" s="564"/>
      <c r="AK306" s="213"/>
      <c r="AL306" s="212" t="s">
        <v>752</v>
      </c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</row>
    <row r="307" spans="2:50" s="68" customFormat="1" ht="41.4">
      <c r="B307" s="226" t="s">
        <v>741</v>
      </c>
      <c r="C307" s="225" t="s">
        <v>29</v>
      </c>
      <c r="D307" s="578" t="s">
        <v>755</v>
      </c>
      <c r="E307" s="579"/>
      <c r="F307" s="579"/>
      <c r="G307" s="579"/>
      <c r="H307" s="579"/>
      <c r="I307" s="579"/>
      <c r="J307" s="579"/>
      <c r="K307" s="580"/>
      <c r="L307" s="224"/>
      <c r="M307" s="569">
        <v>1562400</v>
      </c>
      <c r="N307" s="570"/>
      <c r="O307" s="571"/>
      <c r="P307" s="569">
        <v>1562400</v>
      </c>
      <c r="Q307" s="570"/>
      <c r="R307" s="571"/>
      <c r="S307" s="569">
        <v>1203000</v>
      </c>
      <c r="T307" s="570"/>
      <c r="U307" s="571"/>
      <c r="V307" s="569">
        <v>0</v>
      </c>
      <c r="W307" s="570"/>
      <c r="X307" s="571"/>
      <c r="Y307" s="569">
        <v>0</v>
      </c>
      <c r="Z307" s="570"/>
      <c r="AA307" s="571"/>
      <c r="AB307" s="569">
        <v>1203000</v>
      </c>
      <c r="AC307" s="570"/>
      <c r="AD307" s="571"/>
      <c r="AE307" s="569">
        <v>0</v>
      </c>
      <c r="AF307" s="570"/>
      <c r="AG307" s="571"/>
      <c r="AH307" s="569">
        <v>0</v>
      </c>
      <c r="AI307" s="570"/>
      <c r="AJ307" s="572"/>
      <c r="AK307" s="213"/>
      <c r="AL307" s="212" t="s">
        <v>754</v>
      </c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</row>
    <row r="308" spans="2:50" s="68" customFormat="1" ht="21">
      <c r="B308" s="226" t="s">
        <v>744</v>
      </c>
      <c r="C308" s="225" t="s">
        <v>29</v>
      </c>
      <c r="D308" s="578" t="s">
        <v>757</v>
      </c>
      <c r="E308" s="579"/>
      <c r="F308" s="579"/>
      <c r="G308" s="579"/>
      <c r="H308" s="579"/>
      <c r="I308" s="579"/>
      <c r="J308" s="579"/>
      <c r="K308" s="580"/>
      <c r="L308" s="224"/>
      <c r="M308" s="569">
        <v>1562400</v>
      </c>
      <c r="N308" s="570"/>
      <c r="O308" s="571"/>
      <c r="P308" s="569">
        <v>1562400</v>
      </c>
      <c r="Q308" s="570"/>
      <c r="R308" s="571"/>
      <c r="S308" s="569">
        <v>1203000</v>
      </c>
      <c r="T308" s="570"/>
      <c r="U308" s="571"/>
      <c r="V308" s="569">
        <v>0</v>
      </c>
      <c r="W308" s="570"/>
      <c r="X308" s="571"/>
      <c r="Y308" s="569">
        <v>0</v>
      </c>
      <c r="Z308" s="570"/>
      <c r="AA308" s="571"/>
      <c r="AB308" s="569">
        <v>1203000</v>
      </c>
      <c r="AC308" s="570"/>
      <c r="AD308" s="571"/>
      <c r="AE308" s="569">
        <v>0</v>
      </c>
      <c r="AF308" s="570"/>
      <c r="AG308" s="571"/>
      <c r="AH308" s="569">
        <v>0</v>
      </c>
      <c r="AI308" s="570"/>
      <c r="AJ308" s="572"/>
      <c r="AK308" s="213"/>
      <c r="AL308" s="212" t="s">
        <v>756</v>
      </c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</row>
    <row r="309" spans="2:50" s="68" customFormat="1" ht="61.8">
      <c r="B309" s="210" t="s">
        <v>185</v>
      </c>
      <c r="C309" s="92" t="s">
        <v>29</v>
      </c>
      <c r="D309" s="573" t="s">
        <v>353</v>
      </c>
      <c r="E309" s="574"/>
      <c r="F309" s="574"/>
      <c r="G309" s="574"/>
      <c r="H309" s="574"/>
      <c r="I309" s="574"/>
      <c r="J309" s="574"/>
      <c r="K309" s="574"/>
      <c r="L309" s="221"/>
      <c r="M309" s="575">
        <v>1562400</v>
      </c>
      <c r="N309" s="576"/>
      <c r="O309" s="577"/>
      <c r="P309" s="575">
        <v>1562400</v>
      </c>
      <c r="Q309" s="576"/>
      <c r="R309" s="577"/>
      <c r="S309" s="575">
        <v>1203000</v>
      </c>
      <c r="T309" s="576"/>
      <c r="U309" s="577"/>
      <c r="V309" s="575">
        <v>0</v>
      </c>
      <c r="W309" s="576"/>
      <c r="X309" s="577"/>
      <c r="Y309" s="575">
        <v>0</v>
      </c>
      <c r="Z309" s="576"/>
      <c r="AA309" s="577"/>
      <c r="AB309" s="565">
        <f>S309+V309+Y309</f>
        <v>1203000</v>
      </c>
      <c r="AC309" s="566"/>
      <c r="AD309" s="567"/>
      <c r="AE309" s="565">
        <v>359400</v>
      </c>
      <c r="AF309" s="566"/>
      <c r="AG309" s="567"/>
      <c r="AH309" s="565">
        <v>359400</v>
      </c>
      <c r="AI309" s="566"/>
      <c r="AJ309" s="568"/>
      <c r="AK309" s="34"/>
      <c r="AL309" s="278" t="s">
        <v>353</v>
      </c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</row>
    <row r="310" spans="2:50" s="68" customFormat="1">
      <c r="B310" s="223"/>
      <c r="C310" s="217" t="s">
        <v>29</v>
      </c>
      <c r="D310" s="558" t="s">
        <v>759</v>
      </c>
      <c r="E310" s="559"/>
      <c r="F310" s="559"/>
      <c r="G310" s="559"/>
      <c r="H310" s="559"/>
      <c r="I310" s="559"/>
      <c r="J310" s="559"/>
      <c r="K310" s="581"/>
      <c r="L310" s="280"/>
      <c r="M310" s="561">
        <v>4761700</v>
      </c>
      <c r="N310" s="562"/>
      <c r="O310" s="563"/>
      <c r="P310" s="561">
        <v>4761700</v>
      </c>
      <c r="Q310" s="562"/>
      <c r="R310" s="563"/>
      <c r="S310" s="561">
        <v>3044160</v>
      </c>
      <c r="T310" s="562"/>
      <c r="U310" s="563"/>
      <c r="V310" s="561">
        <v>0</v>
      </c>
      <c r="W310" s="562"/>
      <c r="X310" s="563"/>
      <c r="Y310" s="561">
        <v>0</v>
      </c>
      <c r="Z310" s="562"/>
      <c r="AA310" s="563"/>
      <c r="AB310" s="561">
        <v>3044160</v>
      </c>
      <c r="AC310" s="562"/>
      <c r="AD310" s="563"/>
      <c r="AE310" s="561">
        <v>0</v>
      </c>
      <c r="AF310" s="562"/>
      <c r="AG310" s="563"/>
      <c r="AH310" s="561">
        <v>0</v>
      </c>
      <c r="AI310" s="562"/>
      <c r="AJ310" s="564"/>
      <c r="AK310" s="213"/>
      <c r="AL310" s="212" t="s">
        <v>758</v>
      </c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</row>
    <row r="311" spans="2:50" s="68" customFormat="1" ht="41.4">
      <c r="B311" s="226" t="s">
        <v>741</v>
      </c>
      <c r="C311" s="225" t="s">
        <v>29</v>
      </c>
      <c r="D311" s="578" t="s">
        <v>760</v>
      </c>
      <c r="E311" s="579"/>
      <c r="F311" s="579"/>
      <c r="G311" s="579"/>
      <c r="H311" s="579"/>
      <c r="I311" s="579"/>
      <c r="J311" s="579"/>
      <c r="K311" s="580"/>
      <c r="L311" s="224"/>
      <c r="M311" s="569">
        <v>4761700</v>
      </c>
      <c r="N311" s="570"/>
      <c r="O311" s="571"/>
      <c r="P311" s="569">
        <v>4761700</v>
      </c>
      <c r="Q311" s="570"/>
      <c r="R311" s="571"/>
      <c r="S311" s="569">
        <v>3044160</v>
      </c>
      <c r="T311" s="570"/>
      <c r="U311" s="571"/>
      <c r="V311" s="569">
        <v>0</v>
      </c>
      <c r="W311" s="570"/>
      <c r="X311" s="571"/>
      <c r="Y311" s="569">
        <v>0</v>
      </c>
      <c r="Z311" s="570"/>
      <c r="AA311" s="571"/>
      <c r="AB311" s="569">
        <v>3044160</v>
      </c>
      <c r="AC311" s="570"/>
      <c r="AD311" s="571"/>
      <c r="AE311" s="569">
        <v>0</v>
      </c>
      <c r="AF311" s="570"/>
      <c r="AG311" s="571"/>
      <c r="AH311" s="569">
        <v>0</v>
      </c>
      <c r="AI311" s="570"/>
      <c r="AJ311" s="572"/>
      <c r="AK311" s="213"/>
      <c r="AL311" s="212" t="s">
        <v>761</v>
      </c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</row>
    <row r="312" spans="2:50" s="68" customFormat="1" ht="21">
      <c r="B312" s="226" t="s">
        <v>744</v>
      </c>
      <c r="C312" s="225" t="s">
        <v>29</v>
      </c>
      <c r="D312" s="578" t="s">
        <v>763</v>
      </c>
      <c r="E312" s="579"/>
      <c r="F312" s="579"/>
      <c r="G312" s="579"/>
      <c r="H312" s="579"/>
      <c r="I312" s="579"/>
      <c r="J312" s="579"/>
      <c r="K312" s="580"/>
      <c r="L312" s="224"/>
      <c r="M312" s="569">
        <v>4761700</v>
      </c>
      <c r="N312" s="570"/>
      <c r="O312" s="571"/>
      <c r="P312" s="569">
        <v>4761700</v>
      </c>
      <c r="Q312" s="570"/>
      <c r="R312" s="571"/>
      <c r="S312" s="569">
        <v>3044160</v>
      </c>
      <c r="T312" s="570"/>
      <c r="U312" s="571"/>
      <c r="V312" s="569">
        <v>0</v>
      </c>
      <c r="W312" s="570"/>
      <c r="X312" s="571"/>
      <c r="Y312" s="569">
        <v>0</v>
      </c>
      <c r="Z312" s="570"/>
      <c r="AA312" s="571"/>
      <c r="AB312" s="569">
        <v>3044160</v>
      </c>
      <c r="AC312" s="570"/>
      <c r="AD312" s="571"/>
      <c r="AE312" s="569">
        <v>0</v>
      </c>
      <c r="AF312" s="570"/>
      <c r="AG312" s="571"/>
      <c r="AH312" s="569">
        <v>0</v>
      </c>
      <c r="AI312" s="570"/>
      <c r="AJ312" s="572"/>
      <c r="AK312" s="213"/>
      <c r="AL312" s="212" t="s">
        <v>762</v>
      </c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</row>
    <row r="313" spans="2:50" s="68" customFormat="1" ht="21">
      <c r="B313" s="210" t="s">
        <v>189</v>
      </c>
      <c r="C313" s="92" t="s">
        <v>29</v>
      </c>
      <c r="D313" s="573" t="s">
        <v>355</v>
      </c>
      <c r="E313" s="574"/>
      <c r="F313" s="574"/>
      <c r="G313" s="574"/>
      <c r="H313" s="574"/>
      <c r="I313" s="574"/>
      <c r="J313" s="574"/>
      <c r="K313" s="574"/>
      <c r="L313" s="221"/>
      <c r="M313" s="575">
        <v>4761700</v>
      </c>
      <c r="N313" s="576"/>
      <c r="O313" s="577"/>
      <c r="P313" s="575">
        <v>4761700</v>
      </c>
      <c r="Q313" s="576"/>
      <c r="R313" s="577"/>
      <c r="S313" s="575">
        <v>3044160</v>
      </c>
      <c r="T313" s="576"/>
      <c r="U313" s="577"/>
      <c r="V313" s="575">
        <v>0</v>
      </c>
      <c r="W313" s="576"/>
      <c r="X313" s="577"/>
      <c r="Y313" s="575">
        <v>0</v>
      </c>
      <c r="Z313" s="576"/>
      <c r="AA313" s="577"/>
      <c r="AB313" s="565">
        <f>S313+V313+Y313</f>
        <v>3044160</v>
      </c>
      <c r="AC313" s="566"/>
      <c r="AD313" s="567"/>
      <c r="AE313" s="565">
        <v>1717540</v>
      </c>
      <c r="AF313" s="566"/>
      <c r="AG313" s="567"/>
      <c r="AH313" s="565">
        <v>1717540</v>
      </c>
      <c r="AI313" s="566"/>
      <c r="AJ313" s="568"/>
      <c r="AK313" s="34"/>
      <c r="AL313" s="278" t="s">
        <v>355</v>
      </c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</row>
    <row r="314" spans="2:50" s="68" customFormat="1">
      <c r="B314" s="223"/>
      <c r="C314" s="217" t="s">
        <v>29</v>
      </c>
      <c r="D314" s="558" t="s">
        <v>765</v>
      </c>
      <c r="E314" s="559"/>
      <c r="F314" s="559"/>
      <c r="G314" s="559"/>
      <c r="H314" s="559"/>
      <c r="I314" s="559"/>
      <c r="J314" s="559"/>
      <c r="K314" s="581"/>
      <c r="L314" s="280"/>
      <c r="M314" s="561">
        <v>266800</v>
      </c>
      <c r="N314" s="562"/>
      <c r="O314" s="563"/>
      <c r="P314" s="561">
        <v>266800</v>
      </c>
      <c r="Q314" s="562"/>
      <c r="R314" s="563"/>
      <c r="S314" s="561">
        <v>218200</v>
      </c>
      <c r="T314" s="562"/>
      <c r="U314" s="563"/>
      <c r="V314" s="561">
        <v>0</v>
      </c>
      <c r="W314" s="562"/>
      <c r="X314" s="563"/>
      <c r="Y314" s="561">
        <v>0</v>
      </c>
      <c r="Z314" s="562"/>
      <c r="AA314" s="563"/>
      <c r="AB314" s="561">
        <v>218200</v>
      </c>
      <c r="AC314" s="562"/>
      <c r="AD314" s="563"/>
      <c r="AE314" s="561">
        <v>0</v>
      </c>
      <c r="AF314" s="562"/>
      <c r="AG314" s="563"/>
      <c r="AH314" s="561">
        <v>0</v>
      </c>
      <c r="AI314" s="562"/>
      <c r="AJ314" s="564"/>
      <c r="AK314" s="213"/>
      <c r="AL314" s="212" t="s">
        <v>764</v>
      </c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</row>
    <row r="315" spans="2:50" s="68" customFormat="1" ht="41.4">
      <c r="B315" s="226" t="s">
        <v>741</v>
      </c>
      <c r="C315" s="225" t="s">
        <v>29</v>
      </c>
      <c r="D315" s="578" t="s">
        <v>767</v>
      </c>
      <c r="E315" s="579"/>
      <c r="F315" s="579"/>
      <c r="G315" s="579"/>
      <c r="H315" s="579"/>
      <c r="I315" s="579"/>
      <c r="J315" s="579"/>
      <c r="K315" s="580"/>
      <c r="L315" s="224"/>
      <c r="M315" s="569">
        <v>266800</v>
      </c>
      <c r="N315" s="570"/>
      <c r="O315" s="571"/>
      <c r="P315" s="569">
        <v>266800</v>
      </c>
      <c r="Q315" s="570"/>
      <c r="R315" s="571"/>
      <c r="S315" s="569">
        <v>218200</v>
      </c>
      <c r="T315" s="570"/>
      <c r="U315" s="571"/>
      <c r="V315" s="569">
        <v>0</v>
      </c>
      <c r="W315" s="570"/>
      <c r="X315" s="571"/>
      <c r="Y315" s="569">
        <v>0</v>
      </c>
      <c r="Z315" s="570"/>
      <c r="AA315" s="571"/>
      <c r="AB315" s="569">
        <v>218200</v>
      </c>
      <c r="AC315" s="570"/>
      <c r="AD315" s="571"/>
      <c r="AE315" s="569">
        <v>0</v>
      </c>
      <c r="AF315" s="570"/>
      <c r="AG315" s="571"/>
      <c r="AH315" s="569">
        <v>0</v>
      </c>
      <c r="AI315" s="570"/>
      <c r="AJ315" s="572"/>
      <c r="AK315" s="213"/>
      <c r="AL315" s="212" t="s">
        <v>766</v>
      </c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</row>
    <row r="316" spans="2:50" s="68" customFormat="1" ht="21">
      <c r="B316" s="226" t="s">
        <v>744</v>
      </c>
      <c r="C316" s="225" t="s">
        <v>29</v>
      </c>
      <c r="D316" s="578" t="s">
        <v>769</v>
      </c>
      <c r="E316" s="579"/>
      <c r="F316" s="579"/>
      <c r="G316" s="579"/>
      <c r="H316" s="579"/>
      <c r="I316" s="579"/>
      <c r="J316" s="579"/>
      <c r="K316" s="580"/>
      <c r="L316" s="224"/>
      <c r="M316" s="569">
        <v>266800</v>
      </c>
      <c r="N316" s="570"/>
      <c r="O316" s="571"/>
      <c r="P316" s="569">
        <v>266800</v>
      </c>
      <c r="Q316" s="570"/>
      <c r="R316" s="571"/>
      <c r="S316" s="569">
        <v>218200</v>
      </c>
      <c r="T316" s="570"/>
      <c r="U316" s="571"/>
      <c r="V316" s="569">
        <v>0</v>
      </c>
      <c r="W316" s="570"/>
      <c r="X316" s="571"/>
      <c r="Y316" s="569">
        <v>0</v>
      </c>
      <c r="Z316" s="570"/>
      <c r="AA316" s="571"/>
      <c r="AB316" s="569">
        <v>218200</v>
      </c>
      <c r="AC316" s="570"/>
      <c r="AD316" s="571"/>
      <c r="AE316" s="569">
        <v>0</v>
      </c>
      <c r="AF316" s="570"/>
      <c r="AG316" s="571"/>
      <c r="AH316" s="569">
        <v>0</v>
      </c>
      <c r="AI316" s="570"/>
      <c r="AJ316" s="572"/>
      <c r="AK316" s="213"/>
      <c r="AL316" s="212" t="s">
        <v>768</v>
      </c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</row>
    <row r="317" spans="2:50" s="68" customFormat="1" ht="21">
      <c r="B317" s="210" t="s">
        <v>189</v>
      </c>
      <c r="C317" s="92" t="s">
        <v>29</v>
      </c>
      <c r="D317" s="573" t="s">
        <v>357</v>
      </c>
      <c r="E317" s="574"/>
      <c r="F317" s="574"/>
      <c r="G317" s="574"/>
      <c r="H317" s="574"/>
      <c r="I317" s="574"/>
      <c r="J317" s="574"/>
      <c r="K317" s="574"/>
      <c r="L317" s="221"/>
      <c r="M317" s="575">
        <v>266800</v>
      </c>
      <c r="N317" s="576"/>
      <c r="O317" s="577"/>
      <c r="P317" s="575">
        <v>266800</v>
      </c>
      <c r="Q317" s="576"/>
      <c r="R317" s="577"/>
      <c r="S317" s="575">
        <v>218200</v>
      </c>
      <c r="T317" s="576"/>
      <c r="U317" s="577"/>
      <c r="V317" s="575">
        <v>0</v>
      </c>
      <c r="W317" s="576"/>
      <c r="X317" s="577"/>
      <c r="Y317" s="575">
        <v>0</v>
      </c>
      <c r="Z317" s="576"/>
      <c r="AA317" s="577"/>
      <c r="AB317" s="565">
        <f>S317+V317+Y317</f>
        <v>218200</v>
      </c>
      <c r="AC317" s="566"/>
      <c r="AD317" s="567"/>
      <c r="AE317" s="565">
        <v>48600</v>
      </c>
      <c r="AF317" s="566"/>
      <c r="AG317" s="567"/>
      <c r="AH317" s="565">
        <v>48600</v>
      </c>
      <c r="AI317" s="566"/>
      <c r="AJ317" s="568"/>
      <c r="AK317" s="34"/>
      <c r="AL317" s="278" t="s">
        <v>357</v>
      </c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</row>
    <row r="318" spans="2:50" s="68" customFormat="1">
      <c r="B318" s="226" t="s">
        <v>771</v>
      </c>
      <c r="C318" s="225" t="s">
        <v>29</v>
      </c>
      <c r="D318" s="578" t="s">
        <v>772</v>
      </c>
      <c r="E318" s="579"/>
      <c r="F318" s="579"/>
      <c r="G318" s="579"/>
      <c r="H318" s="579"/>
      <c r="I318" s="579"/>
      <c r="J318" s="579"/>
      <c r="K318" s="580"/>
      <c r="L318" s="224"/>
      <c r="M318" s="569">
        <v>2795007.24</v>
      </c>
      <c r="N318" s="570"/>
      <c r="O318" s="571"/>
      <c r="P318" s="569">
        <v>2795007.24</v>
      </c>
      <c r="Q318" s="570"/>
      <c r="R318" s="571"/>
      <c r="S318" s="569">
        <v>0</v>
      </c>
      <c r="T318" s="570"/>
      <c r="U318" s="571"/>
      <c r="V318" s="569">
        <v>0</v>
      </c>
      <c r="W318" s="570"/>
      <c r="X318" s="571"/>
      <c r="Y318" s="569">
        <v>0</v>
      </c>
      <c r="Z318" s="570"/>
      <c r="AA318" s="571"/>
      <c r="AB318" s="569">
        <v>0</v>
      </c>
      <c r="AC318" s="570"/>
      <c r="AD318" s="571"/>
      <c r="AE318" s="569">
        <v>0</v>
      </c>
      <c r="AF318" s="570"/>
      <c r="AG318" s="571"/>
      <c r="AH318" s="569">
        <v>0</v>
      </c>
      <c r="AI318" s="570"/>
      <c r="AJ318" s="572"/>
      <c r="AK318" s="213"/>
      <c r="AL318" s="212" t="s">
        <v>770</v>
      </c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</row>
    <row r="319" spans="2:50" s="68" customFormat="1">
      <c r="B319" s="223" t="s">
        <v>773</v>
      </c>
      <c r="C319" s="217" t="s">
        <v>29</v>
      </c>
      <c r="D319" s="558" t="s">
        <v>774</v>
      </c>
      <c r="E319" s="559"/>
      <c r="F319" s="559"/>
      <c r="G319" s="559"/>
      <c r="H319" s="559"/>
      <c r="I319" s="559"/>
      <c r="J319" s="559"/>
      <c r="K319" s="581"/>
      <c r="L319" s="280"/>
      <c r="M319" s="561">
        <v>2795007.24</v>
      </c>
      <c r="N319" s="562"/>
      <c r="O319" s="563"/>
      <c r="P319" s="561">
        <v>2795007.24</v>
      </c>
      <c r="Q319" s="562"/>
      <c r="R319" s="563"/>
      <c r="S319" s="561">
        <v>0</v>
      </c>
      <c r="T319" s="562"/>
      <c r="U319" s="563"/>
      <c r="V319" s="561">
        <v>0</v>
      </c>
      <c r="W319" s="562"/>
      <c r="X319" s="563"/>
      <c r="Y319" s="561">
        <v>0</v>
      </c>
      <c r="Z319" s="562"/>
      <c r="AA319" s="563"/>
      <c r="AB319" s="561">
        <v>0</v>
      </c>
      <c r="AC319" s="562"/>
      <c r="AD319" s="563"/>
      <c r="AE319" s="561">
        <v>0</v>
      </c>
      <c r="AF319" s="562"/>
      <c r="AG319" s="563"/>
      <c r="AH319" s="561">
        <v>0</v>
      </c>
      <c r="AI319" s="562"/>
      <c r="AJ319" s="564"/>
      <c r="AK319" s="213"/>
      <c r="AL319" s="212" t="s">
        <v>775</v>
      </c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</row>
    <row r="320" spans="2:50" s="68" customFormat="1">
      <c r="B320" s="223"/>
      <c r="C320" s="217" t="s">
        <v>29</v>
      </c>
      <c r="D320" s="558" t="s">
        <v>777</v>
      </c>
      <c r="E320" s="559"/>
      <c r="F320" s="559"/>
      <c r="G320" s="559"/>
      <c r="H320" s="559"/>
      <c r="I320" s="559"/>
      <c r="J320" s="559"/>
      <c r="K320" s="581"/>
      <c r="L320" s="280"/>
      <c r="M320" s="561">
        <v>2795007.24</v>
      </c>
      <c r="N320" s="562"/>
      <c r="O320" s="563"/>
      <c r="P320" s="561">
        <v>2795007.24</v>
      </c>
      <c r="Q320" s="562"/>
      <c r="R320" s="563"/>
      <c r="S320" s="561">
        <v>0</v>
      </c>
      <c r="T320" s="562"/>
      <c r="U320" s="563"/>
      <c r="V320" s="561">
        <v>0</v>
      </c>
      <c r="W320" s="562"/>
      <c r="X320" s="563"/>
      <c r="Y320" s="561">
        <v>0</v>
      </c>
      <c r="Z320" s="562"/>
      <c r="AA320" s="563"/>
      <c r="AB320" s="561">
        <v>0</v>
      </c>
      <c r="AC320" s="562"/>
      <c r="AD320" s="563"/>
      <c r="AE320" s="561">
        <v>0</v>
      </c>
      <c r="AF320" s="562"/>
      <c r="AG320" s="563"/>
      <c r="AH320" s="561">
        <v>0</v>
      </c>
      <c r="AI320" s="562"/>
      <c r="AJ320" s="564"/>
      <c r="AK320" s="213"/>
      <c r="AL320" s="212" t="s">
        <v>776</v>
      </c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</row>
    <row r="321" spans="2:50" s="68" customFormat="1" ht="31.2">
      <c r="B321" s="226" t="s">
        <v>633</v>
      </c>
      <c r="C321" s="225" t="s">
        <v>29</v>
      </c>
      <c r="D321" s="578" t="s">
        <v>779</v>
      </c>
      <c r="E321" s="579"/>
      <c r="F321" s="579"/>
      <c r="G321" s="579"/>
      <c r="H321" s="579"/>
      <c r="I321" s="579"/>
      <c r="J321" s="579"/>
      <c r="K321" s="580"/>
      <c r="L321" s="224"/>
      <c r="M321" s="569">
        <v>2795007.24</v>
      </c>
      <c r="N321" s="570"/>
      <c r="O321" s="571"/>
      <c r="P321" s="569">
        <v>2795007.24</v>
      </c>
      <c r="Q321" s="570"/>
      <c r="R321" s="571"/>
      <c r="S321" s="569">
        <v>0</v>
      </c>
      <c r="T321" s="570"/>
      <c r="U321" s="571"/>
      <c r="V321" s="569">
        <v>0</v>
      </c>
      <c r="W321" s="570"/>
      <c r="X321" s="571"/>
      <c r="Y321" s="569">
        <v>0</v>
      </c>
      <c r="Z321" s="570"/>
      <c r="AA321" s="571"/>
      <c r="AB321" s="569">
        <v>0</v>
      </c>
      <c r="AC321" s="570"/>
      <c r="AD321" s="571"/>
      <c r="AE321" s="569">
        <v>0</v>
      </c>
      <c r="AF321" s="570"/>
      <c r="AG321" s="571"/>
      <c r="AH321" s="569">
        <v>0</v>
      </c>
      <c r="AI321" s="570"/>
      <c r="AJ321" s="572"/>
      <c r="AK321" s="213"/>
      <c r="AL321" s="212" t="s">
        <v>778</v>
      </c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</row>
    <row r="322" spans="2:50" s="68" customFormat="1">
      <c r="B322" s="226" t="s">
        <v>636</v>
      </c>
      <c r="C322" s="225" t="s">
        <v>29</v>
      </c>
      <c r="D322" s="578" t="s">
        <v>781</v>
      </c>
      <c r="E322" s="579"/>
      <c r="F322" s="579"/>
      <c r="G322" s="579"/>
      <c r="H322" s="579"/>
      <c r="I322" s="579"/>
      <c r="J322" s="579"/>
      <c r="K322" s="580"/>
      <c r="L322" s="224"/>
      <c r="M322" s="569">
        <v>2795007.24</v>
      </c>
      <c r="N322" s="570"/>
      <c r="O322" s="571"/>
      <c r="P322" s="569">
        <v>2795007.24</v>
      </c>
      <c r="Q322" s="570"/>
      <c r="R322" s="571"/>
      <c r="S322" s="569">
        <v>0</v>
      </c>
      <c r="T322" s="570"/>
      <c r="U322" s="571"/>
      <c r="V322" s="569">
        <v>0</v>
      </c>
      <c r="W322" s="570"/>
      <c r="X322" s="571"/>
      <c r="Y322" s="569">
        <v>0</v>
      </c>
      <c r="Z322" s="570"/>
      <c r="AA322" s="571"/>
      <c r="AB322" s="569">
        <v>0</v>
      </c>
      <c r="AC322" s="570"/>
      <c r="AD322" s="571"/>
      <c r="AE322" s="569">
        <v>0</v>
      </c>
      <c r="AF322" s="570"/>
      <c r="AG322" s="571"/>
      <c r="AH322" s="569">
        <v>0</v>
      </c>
      <c r="AI322" s="570"/>
      <c r="AJ322" s="572"/>
      <c r="AK322" s="213"/>
      <c r="AL322" s="212" t="s">
        <v>780</v>
      </c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</row>
    <row r="323" spans="2:50" s="68" customFormat="1" ht="51.6">
      <c r="B323" s="210" t="s">
        <v>169</v>
      </c>
      <c r="C323" s="92" t="s">
        <v>29</v>
      </c>
      <c r="D323" s="573" t="s">
        <v>359</v>
      </c>
      <c r="E323" s="574"/>
      <c r="F323" s="574"/>
      <c r="G323" s="574"/>
      <c r="H323" s="574"/>
      <c r="I323" s="574"/>
      <c r="J323" s="574"/>
      <c r="K323" s="574"/>
      <c r="L323" s="221"/>
      <c r="M323" s="575">
        <v>2795007.24</v>
      </c>
      <c r="N323" s="576"/>
      <c r="O323" s="577"/>
      <c r="P323" s="575">
        <v>2795007.24</v>
      </c>
      <c r="Q323" s="576"/>
      <c r="R323" s="577"/>
      <c r="S323" s="575">
        <v>0</v>
      </c>
      <c r="T323" s="576"/>
      <c r="U323" s="577"/>
      <c r="V323" s="575">
        <v>0</v>
      </c>
      <c r="W323" s="576"/>
      <c r="X323" s="577"/>
      <c r="Y323" s="575">
        <v>0</v>
      </c>
      <c r="Z323" s="576"/>
      <c r="AA323" s="577"/>
      <c r="AB323" s="565">
        <f>S323+V323+Y323</f>
        <v>0</v>
      </c>
      <c r="AC323" s="566"/>
      <c r="AD323" s="567"/>
      <c r="AE323" s="565">
        <v>2795007.24</v>
      </c>
      <c r="AF323" s="566"/>
      <c r="AG323" s="567"/>
      <c r="AH323" s="565">
        <v>2795007.24</v>
      </c>
      <c r="AI323" s="566"/>
      <c r="AJ323" s="568"/>
      <c r="AK323" s="34"/>
      <c r="AL323" s="278" t="s">
        <v>359</v>
      </c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</row>
    <row r="324" spans="2:50" s="68" customFormat="1">
      <c r="B324" s="226" t="s">
        <v>783</v>
      </c>
      <c r="C324" s="225" t="s">
        <v>29</v>
      </c>
      <c r="D324" s="578" t="s">
        <v>784</v>
      </c>
      <c r="E324" s="579"/>
      <c r="F324" s="579"/>
      <c r="G324" s="579"/>
      <c r="H324" s="579"/>
      <c r="I324" s="579"/>
      <c r="J324" s="579"/>
      <c r="K324" s="580"/>
      <c r="L324" s="224"/>
      <c r="M324" s="569">
        <v>4818275.18</v>
      </c>
      <c r="N324" s="570"/>
      <c r="O324" s="571"/>
      <c r="P324" s="569">
        <v>4818275.18</v>
      </c>
      <c r="Q324" s="570"/>
      <c r="R324" s="571"/>
      <c r="S324" s="569">
        <v>2241293.16</v>
      </c>
      <c r="T324" s="570"/>
      <c r="U324" s="571"/>
      <c r="V324" s="569">
        <v>0</v>
      </c>
      <c r="W324" s="570"/>
      <c r="X324" s="571"/>
      <c r="Y324" s="569">
        <v>0</v>
      </c>
      <c r="Z324" s="570"/>
      <c r="AA324" s="571"/>
      <c r="AB324" s="569">
        <v>2241293.16</v>
      </c>
      <c r="AC324" s="570"/>
      <c r="AD324" s="571"/>
      <c r="AE324" s="569">
        <v>0</v>
      </c>
      <c r="AF324" s="570"/>
      <c r="AG324" s="571"/>
      <c r="AH324" s="569">
        <v>0</v>
      </c>
      <c r="AI324" s="570"/>
      <c r="AJ324" s="572"/>
      <c r="AK324" s="213"/>
      <c r="AL324" s="212" t="s">
        <v>782</v>
      </c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</row>
    <row r="325" spans="2:50" s="68" customFormat="1">
      <c r="B325" s="223" t="s">
        <v>786</v>
      </c>
      <c r="C325" s="217" t="s">
        <v>29</v>
      </c>
      <c r="D325" s="558" t="s">
        <v>787</v>
      </c>
      <c r="E325" s="559"/>
      <c r="F325" s="559"/>
      <c r="G325" s="559"/>
      <c r="H325" s="559"/>
      <c r="I325" s="559"/>
      <c r="J325" s="559"/>
      <c r="K325" s="581"/>
      <c r="L325" s="280"/>
      <c r="M325" s="561">
        <v>860600</v>
      </c>
      <c r="N325" s="562"/>
      <c r="O325" s="563"/>
      <c r="P325" s="561">
        <v>860600</v>
      </c>
      <c r="Q325" s="562"/>
      <c r="R325" s="563"/>
      <c r="S325" s="561">
        <v>763100</v>
      </c>
      <c r="T325" s="562"/>
      <c r="U325" s="563"/>
      <c r="V325" s="561">
        <v>0</v>
      </c>
      <c r="W325" s="562"/>
      <c r="X325" s="563"/>
      <c r="Y325" s="561">
        <v>0</v>
      </c>
      <c r="Z325" s="562"/>
      <c r="AA325" s="563"/>
      <c r="AB325" s="561">
        <v>763100</v>
      </c>
      <c r="AC325" s="562"/>
      <c r="AD325" s="563"/>
      <c r="AE325" s="561">
        <v>0</v>
      </c>
      <c r="AF325" s="562"/>
      <c r="AG325" s="563"/>
      <c r="AH325" s="561">
        <v>0</v>
      </c>
      <c r="AI325" s="562"/>
      <c r="AJ325" s="564"/>
      <c r="AK325" s="213"/>
      <c r="AL325" s="212" t="s">
        <v>785</v>
      </c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</row>
    <row r="326" spans="2:50" s="68" customFormat="1">
      <c r="B326" s="223"/>
      <c r="C326" s="217" t="s">
        <v>29</v>
      </c>
      <c r="D326" s="558" t="s">
        <v>789</v>
      </c>
      <c r="E326" s="559"/>
      <c r="F326" s="559"/>
      <c r="G326" s="559"/>
      <c r="H326" s="559"/>
      <c r="I326" s="559"/>
      <c r="J326" s="559"/>
      <c r="K326" s="581"/>
      <c r="L326" s="280"/>
      <c r="M326" s="561">
        <v>409800</v>
      </c>
      <c r="N326" s="562"/>
      <c r="O326" s="563"/>
      <c r="P326" s="561">
        <v>409800</v>
      </c>
      <c r="Q326" s="562"/>
      <c r="R326" s="563"/>
      <c r="S326" s="561">
        <v>312300</v>
      </c>
      <c r="T326" s="562"/>
      <c r="U326" s="563"/>
      <c r="V326" s="561">
        <v>0</v>
      </c>
      <c r="W326" s="562"/>
      <c r="X326" s="563"/>
      <c r="Y326" s="561">
        <v>0</v>
      </c>
      <c r="Z326" s="562"/>
      <c r="AA326" s="563"/>
      <c r="AB326" s="561">
        <v>312300</v>
      </c>
      <c r="AC326" s="562"/>
      <c r="AD326" s="563"/>
      <c r="AE326" s="561">
        <v>0</v>
      </c>
      <c r="AF326" s="562"/>
      <c r="AG326" s="563"/>
      <c r="AH326" s="561">
        <v>0</v>
      </c>
      <c r="AI326" s="562"/>
      <c r="AJ326" s="564"/>
      <c r="AK326" s="213"/>
      <c r="AL326" s="212" t="s">
        <v>788</v>
      </c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</row>
    <row r="327" spans="2:50" s="68" customFormat="1" ht="41.4">
      <c r="B327" s="226" t="s">
        <v>741</v>
      </c>
      <c r="C327" s="225" t="s">
        <v>29</v>
      </c>
      <c r="D327" s="578" t="s">
        <v>790</v>
      </c>
      <c r="E327" s="579"/>
      <c r="F327" s="579"/>
      <c r="G327" s="579"/>
      <c r="H327" s="579"/>
      <c r="I327" s="579"/>
      <c r="J327" s="579"/>
      <c r="K327" s="580"/>
      <c r="L327" s="224"/>
      <c r="M327" s="569">
        <v>409800</v>
      </c>
      <c r="N327" s="570"/>
      <c r="O327" s="571"/>
      <c r="P327" s="569">
        <v>409800</v>
      </c>
      <c r="Q327" s="570"/>
      <c r="R327" s="571"/>
      <c r="S327" s="569">
        <v>312300</v>
      </c>
      <c r="T327" s="570"/>
      <c r="U327" s="571"/>
      <c r="V327" s="569">
        <v>0</v>
      </c>
      <c r="W327" s="570"/>
      <c r="X327" s="571"/>
      <c r="Y327" s="569">
        <v>0</v>
      </c>
      <c r="Z327" s="570"/>
      <c r="AA327" s="571"/>
      <c r="AB327" s="569">
        <v>312300</v>
      </c>
      <c r="AC327" s="570"/>
      <c r="AD327" s="571"/>
      <c r="AE327" s="569">
        <v>0</v>
      </c>
      <c r="AF327" s="570"/>
      <c r="AG327" s="571"/>
      <c r="AH327" s="569">
        <v>0</v>
      </c>
      <c r="AI327" s="570"/>
      <c r="AJ327" s="572"/>
      <c r="AK327" s="213"/>
      <c r="AL327" s="212" t="s">
        <v>791</v>
      </c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</row>
    <row r="328" spans="2:50" s="68" customFormat="1" ht="21">
      <c r="B328" s="226" t="s">
        <v>744</v>
      </c>
      <c r="C328" s="225" t="s">
        <v>29</v>
      </c>
      <c r="D328" s="578" t="s">
        <v>793</v>
      </c>
      <c r="E328" s="579"/>
      <c r="F328" s="579"/>
      <c r="G328" s="579"/>
      <c r="H328" s="579"/>
      <c r="I328" s="579"/>
      <c r="J328" s="579"/>
      <c r="K328" s="580"/>
      <c r="L328" s="224"/>
      <c r="M328" s="569">
        <v>409800</v>
      </c>
      <c r="N328" s="570"/>
      <c r="O328" s="571"/>
      <c r="P328" s="569">
        <v>409800</v>
      </c>
      <c r="Q328" s="570"/>
      <c r="R328" s="571"/>
      <c r="S328" s="569">
        <v>312300</v>
      </c>
      <c r="T328" s="570"/>
      <c r="U328" s="571"/>
      <c r="V328" s="569">
        <v>0</v>
      </c>
      <c r="W328" s="570"/>
      <c r="X328" s="571"/>
      <c r="Y328" s="569">
        <v>0</v>
      </c>
      <c r="Z328" s="570"/>
      <c r="AA328" s="571"/>
      <c r="AB328" s="569">
        <v>312300</v>
      </c>
      <c r="AC328" s="570"/>
      <c r="AD328" s="571"/>
      <c r="AE328" s="569">
        <v>0</v>
      </c>
      <c r="AF328" s="570"/>
      <c r="AG328" s="571"/>
      <c r="AH328" s="569">
        <v>0</v>
      </c>
      <c r="AI328" s="570"/>
      <c r="AJ328" s="572"/>
      <c r="AK328" s="213"/>
      <c r="AL328" s="212" t="s">
        <v>792</v>
      </c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</row>
    <row r="329" spans="2:50" s="68" customFormat="1" ht="21">
      <c r="B329" s="210" t="s">
        <v>189</v>
      </c>
      <c r="C329" s="92" t="s">
        <v>29</v>
      </c>
      <c r="D329" s="573" t="s">
        <v>361</v>
      </c>
      <c r="E329" s="574"/>
      <c r="F329" s="574"/>
      <c r="G329" s="574"/>
      <c r="H329" s="574"/>
      <c r="I329" s="574"/>
      <c r="J329" s="574"/>
      <c r="K329" s="574"/>
      <c r="L329" s="221"/>
      <c r="M329" s="575">
        <v>409800</v>
      </c>
      <c r="N329" s="576"/>
      <c r="O329" s="577"/>
      <c r="P329" s="575">
        <v>409800</v>
      </c>
      <c r="Q329" s="576"/>
      <c r="R329" s="577"/>
      <c r="S329" s="575">
        <v>312300</v>
      </c>
      <c r="T329" s="576"/>
      <c r="U329" s="577"/>
      <c r="V329" s="575">
        <v>0</v>
      </c>
      <c r="W329" s="576"/>
      <c r="X329" s="577"/>
      <c r="Y329" s="575">
        <v>0</v>
      </c>
      <c r="Z329" s="576"/>
      <c r="AA329" s="577"/>
      <c r="AB329" s="565">
        <f>S329+V329+Y329</f>
        <v>312300</v>
      </c>
      <c r="AC329" s="566"/>
      <c r="AD329" s="567"/>
      <c r="AE329" s="565">
        <v>97500</v>
      </c>
      <c r="AF329" s="566"/>
      <c r="AG329" s="567"/>
      <c r="AH329" s="565">
        <v>97500</v>
      </c>
      <c r="AI329" s="566"/>
      <c r="AJ329" s="568"/>
      <c r="AK329" s="34"/>
      <c r="AL329" s="278" t="s">
        <v>361</v>
      </c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</row>
    <row r="330" spans="2:50" s="68" customFormat="1">
      <c r="B330" s="223"/>
      <c r="C330" s="217" t="s">
        <v>29</v>
      </c>
      <c r="D330" s="558" t="s">
        <v>795</v>
      </c>
      <c r="E330" s="559"/>
      <c r="F330" s="559"/>
      <c r="G330" s="559"/>
      <c r="H330" s="559"/>
      <c r="I330" s="559"/>
      <c r="J330" s="559"/>
      <c r="K330" s="581"/>
      <c r="L330" s="280"/>
      <c r="M330" s="561">
        <v>450800</v>
      </c>
      <c r="N330" s="562"/>
      <c r="O330" s="563"/>
      <c r="P330" s="561">
        <v>450800</v>
      </c>
      <c r="Q330" s="562"/>
      <c r="R330" s="563"/>
      <c r="S330" s="561">
        <v>450800</v>
      </c>
      <c r="T330" s="562"/>
      <c r="U330" s="563"/>
      <c r="V330" s="561">
        <v>0</v>
      </c>
      <c r="W330" s="562"/>
      <c r="X330" s="563"/>
      <c r="Y330" s="561">
        <v>0</v>
      </c>
      <c r="Z330" s="562"/>
      <c r="AA330" s="563"/>
      <c r="AB330" s="561">
        <v>450800</v>
      </c>
      <c r="AC330" s="562"/>
      <c r="AD330" s="563"/>
      <c r="AE330" s="561">
        <v>0</v>
      </c>
      <c r="AF330" s="562"/>
      <c r="AG330" s="563"/>
      <c r="AH330" s="561">
        <v>0</v>
      </c>
      <c r="AI330" s="562"/>
      <c r="AJ330" s="564"/>
      <c r="AK330" s="213"/>
      <c r="AL330" s="212" t="s">
        <v>794</v>
      </c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</row>
    <row r="331" spans="2:50" s="68" customFormat="1" ht="41.4">
      <c r="B331" s="226" t="s">
        <v>741</v>
      </c>
      <c r="C331" s="225" t="s">
        <v>29</v>
      </c>
      <c r="D331" s="578" t="s">
        <v>797</v>
      </c>
      <c r="E331" s="579"/>
      <c r="F331" s="579"/>
      <c r="G331" s="579"/>
      <c r="H331" s="579"/>
      <c r="I331" s="579"/>
      <c r="J331" s="579"/>
      <c r="K331" s="580"/>
      <c r="L331" s="224"/>
      <c r="M331" s="569">
        <v>450800</v>
      </c>
      <c r="N331" s="570"/>
      <c r="O331" s="571"/>
      <c r="P331" s="569">
        <v>450800</v>
      </c>
      <c r="Q331" s="570"/>
      <c r="R331" s="571"/>
      <c r="S331" s="569">
        <v>450800</v>
      </c>
      <c r="T331" s="570"/>
      <c r="U331" s="571"/>
      <c r="V331" s="569">
        <v>0</v>
      </c>
      <c r="W331" s="570"/>
      <c r="X331" s="571"/>
      <c r="Y331" s="569">
        <v>0</v>
      </c>
      <c r="Z331" s="570"/>
      <c r="AA331" s="571"/>
      <c r="AB331" s="569">
        <v>450800</v>
      </c>
      <c r="AC331" s="570"/>
      <c r="AD331" s="571"/>
      <c r="AE331" s="569">
        <v>0</v>
      </c>
      <c r="AF331" s="570"/>
      <c r="AG331" s="571"/>
      <c r="AH331" s="569">
        <v>0</v>
      </c>
      <c r="AI331" s="570"/>
      <c r="AJ331" s="572"/>
      <c r="AK331" s="213"/>
      <c r="AL331" s="212" t="s">
        <v>796</v>
      </c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</row>
    <row r="332" spans="2:50" s="68" customFormat="1" ht="21">
      <c r="B332" s="226" t="s">
        <v>744</v>
      </c>
      <c r="C332" s="225" t="s">
        <v>29</v>
      </c>
      <c r="D332" s="578" t="s">
        <v>799</v>
      </c>
      <c r="E332" s="579"/>
      <c r="F332" s="579"/>
      <c r="G332" s="579"/>
      <c r="H332" s="579"/>
      <c r="I332" s="579"/>
      <c r="J332" s="579"/>
      <c r="K332" s="580"/>
      <c r="L332" s="224"/>
      <c r="M332" s="569">
        <v>450800</v>
      </c>
      <c r="N332" s="570"/>
      <c r="O332" s="571"/>
      <c r="P332" s="569">
        <v>450800</v>
      </c>
      <c r="Q332" s="570"/>
      <c r="R332" s="571"/>
      <c r="S332" s="569">
        <v>450800</v>
      </c>
      <c r="T332" s="570"/>
      <c r="U332" s="571"/>
      <c r="V332" s="569">
        <v>0</v>
      </c>
      <c r="W332" s="570"/>
      <c r="X332" s="571"/>
      <c r="Y332" s="569">
        <v>0</v>
      </c>
      <c r="Z332" s="570"/>
      <c r="AA332" s="571"/>
      <c r="AB332" s="569">
        <v>450800</v>
      </c>
      <c r="AC332" s="570"/>
      <c r="AD332" s="571"/>
      <c r="AE332" s="569">
        <v>0</v>
      </c>
      <c r="AF332" s="570"/>
      <c r="AG332" s="571"/>
      <c r="AH332" s="569">
        <v>0</v>
      </c>
      <c r="AI332" s="570"/>
      <c r="AJ332" s="572"/>
      <c r="AK332" s="213"/>
      <c r="AL332" s="212" t="s">
        <v>798</v>
      </c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</row>
    <row r="333" spans="2:50" s="68" customFormat="1" ht="21">
      <c r="B333" s="210" t="s">
        <v>189</v>
      </c>
      <c r="C333" s="92" t="s">
        <v>29</v>
      </c>
      <c r="D333" s="573" t="s">
        <v>363</v>
      </c>
      <c r="E333" s="574"/>
      <c r="F333" s="574"/>
      <c r="G333" s="574"/>
      <c r="H333" s="574"/>
      <c r="I333" s="574"/>
      <c r="J333" s="574"/>
      <c r="K333" s="574"/>
      <c r="L333" s="221"/>
      <c r="M333" s="575">
        <v>450800</v>
      </c>
      <c r="N333" s="576"/>
      <c r="O333" s="577"/>
      <c r="P333" s="575">
        <v>450800</v>
      </c>
      <c r="Q333" s="576"/>
      <c r="R333" s="577"/>
      <c r="S333" s="575">
        <v>450800</v>
      </c>
      <c r="T333" s="576"/>
      <c r="U333" s="577"/>
      <c r="V333" s="575">
        <v>0</v>
      </c>
      <c r="W333" s="576"/>
      <c r="X333" s="577"/>
      <c r="Y333" s="575">
        <v>0</v>
      </c>
      <c r="Z333" s="576"/>
      <c r="AA333" s="577"/>
      <c r="AB333" s="565">
        <f>S333+V333+Y333</f>
        <v>450800</v>
      </c>
      <c r="AC333" s="566"/>
      <c r="AD333" s="567"/>
      <c r="AE333" s="565">
        <v>0</v>
      </c>
      <c r="AF333" s="566"/>
      <c r="AG333" s="567"/>
      <c r="AH333" s="565">
        <v>0</v>
      </c>
      <c r="AI333" s="566"/>
      <c r="AJ333" s="568"/>
      <c r="AK333" s="34"/>
      <c r="AL333" s="278" t="s">
        <v>363</v>
      </c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</row>
    <row r="334" spans="2:50" s="68" customFormat="1">
      <c r="B334" s="223" t="s">
        <v>801</v>
      </c>
      <c r="C334" s="217" t="s">
        <v>29</v>
      </c>
      <c r="D334" s="558" t="s">
        <v>802</v>
      </c>
      <c r="E334" s="559"/>
      <c r="F334" s="559"/>
      <c r="G334" s="559"/>
      <c r="H334" s="559"/>
      <c r="I334" s="559"/>
      <c r="J334" s="559"/>
      <c r="K334" s="581"/>
      <c r="L334" s="280"/>
      <c r="M334" s="561">
        <v>3957675.18</v>
      </c>
      <c r="N334" s="562"/>
      <c r="O334" s="563"/>
      <c r="P334" s="561">
        <v>3957675.18</v>
      </c>
      <c r="Q334" s="562"/>
      <c r="R334" s="563"/>
      <c r="S334" s="561">
        <v>1478193.16</v>
      </c>
      <c r="T334" s="562"/>
      <c r="U334" s="563"/>
      <c r="V334" s="561">
        <v>0</v>
      </c>
      <c r="W334" s="562"/>
      <c r="X334" s="563"/>
      <c r="Y334" s="561">
        <v>0</v>
      </c>
      <c r="Z334" s="562"/>
      <c r="AA334" s="563"/>
      <c r="AB334" s="561">
        <v>1478193.16</v>
      </c>
      <c r="AC334" s="562"/>
      <c r="AD334" s="563"/>
      <c r="AE334" s="561">
        <v>0</v>
      </c>
      <c r="AF334" s="562"/>
      <c r="AG334" s="563"/>
      <c r="AH334" s="561">
        <v>0</v>
      </c>
      <c r="AI334" s="562"/>
      <c r="AJ334" s="564"/>
      <c r="AK334" s="213"/>
      <c r="AL334" s="212" t="s">
        <v>800</v>
      </c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</row>
    <row r="335" spans="2:50" s="68" customFormat="1">
      <c r="B335" s="223"/>
      <c r="C335" s="217" t="s">
        <v>29</v>
      </c>
      <c r="D335" s="558" t="s">
        <v>803</v>
      </c>
      <c r="E335" s="559"/>
      <c r="F335" s="559"/>
      <c r="G335" s="559"/>
      <c r="H335" s="559"/>
      <c r="I335" s="559"/>
      <c r="J335" s="559"/>
      <c r="K335" s="581"/>
      <c r="L335" s="280"/>
      <c r="M335" s="561">
        <v>770775.18</v>
      </c>
      <c r="N335" s="562"/>
      <c r="O335" s="563"/>
      <c r="P335" s="561">
        <v>770775.18</v>
      </c>
      <c r="Q335" s="562"/>
      <c r="R335" s="563"/>
      <c r="S335" s="561">
        <v>0</v>
      </c>
      <c r="T335" s="562"/>
      <c r="U335" s="563"/>
      <c r="V335" s="561">
        <v>0</v>
      </c>
      <c r="W335" s="562"/>
      <c r="X335" s="563"/>
      <c r="Y335" s="561">
        <v>0</v>
      </c>
      <c r="Z335" s="562"/>
      <c r="AA335" s="563"/>
      <c r="AB335" s="561">
        <v>0</v>
      </c>
      <c r="AC335" s="562"/>
      <c r="AD335" s="563"/>
      <c r="AE335" s="561">
        <v>0</v>
      </c>
      <c r="AF335" s="562"/>
      <c r="AG335" s="563"/>
      <c r="AH335" s="561">
        <v>0</v>
      </c>
      <c r="AI335" s="562"/>
      <c r="AJ335" s="564"/>
      <c r="AK335" s="213"/>
      <c r="AL335" s="212" t="s">
        <v>804</v>
      </c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</row>
    <row r="336" spans="2:50" s="68" customFormat="1" ht="31.2">
      <c r="B336" s="226" t="s">
        <v>461</v>
      </c>
      <c r="C336" s="225" t="s">
        <v>29</v>
      </c>
      <c r="D336" s="578" t="s">
        <v>806</v>
      </c>
      <c r="E336" s="579"/>
      <c r="F336" s="579"/>
      <c r="G336" s="579"/>
      <c r="H336" s="579"/>
      <c r="I336" s="579"/>
      <c r="J336" s="579"/>
      <c r="K336" s="580"/>
      <c r="L336" s="224"/>
      <c r="M336" s="569">
        <v>770775.18</v>
      </c>
      <c r="N336" s="570"/>
      <c r="O336" s="571"/>
      <c r="P336" s="569">
        <v>770775.18</v>
      </c>
      <c r="Q336" s="570"/>
      <c r="R336" s="571"/>
      <c r="S336" s="569">
        <v>0</v>
      </c>
      <c r="T336" s="570"/>
      <c r="U336" s="571"/>
      <c r="V336" s="569">
        <v>0</v>
      </c>
      <c r="W336" s="570"/>
      <c r="X336" s="571"/>
      <c r="Y336" s="569">
        <v>0</v>
      </c>
      <c r="Z336" s="570"/>
      <c r="AA336" s="571"/>
      <c r="AB336" s="569">
        <v>0</v>
      </c>
      <c r="AC336" s="570"/>
      <c r="AD336" s="571"/>
      <c r="AE336" s="569">
        <v>0</v>
      </c>
      <c r="AF336" s="570"/>
      <c r="AG336" s="571"/>
      <c r="AH336" s="569">
        <v>0</v>
      </c>
      <c r="AI336" s="570"/>
      <c r="AJ336" s="572"/>
      <c r="AK336" s="213"/>
      <c r="AL336" s="212" t="s">
        <v>805</v>
      </c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</row>
    <row r="337" spans="2:50" s="68" customFormat="1" ht="41.4">
      <c r="B337" s="226" t="s">
        <v>464</v>
      </c>
      <c r="C337" s="225" t="s">
        <v>29</v>
      </c>
      <c r="D337" s="578" t="s">
        <v>808</v>
      </c>
      <c r="E337" s="579"/>
      <c r="F337" s="579"/>
      <c r="G337" s="579"/>
      <c r="H337" s="579"/>
      <c r="I337" s="579"/>
      <c r="J337" s="579"/>
      <c r="K337" s="580"/>
      <c r="L337" s="224"/>
      <c r="M337" s="569">
        <v>770775.18</v>
      </c>
      <c r="N337" s="570"/>
      <c r="O337" s="571"/>
      <c r="P337" s="569">
        <v>770775.18</v>
      </c>
      <c r="Q337" s="570"/>
      <c r="R337" s="571"/>
      <c r="S337" s="569">
        <v>0</v>
      </c>
      <c r="T337" s="570"/>
      <c r="U337" s="571"/>
      <c r="V337" s="569">
        <v>0</v>
      </c>
      <c r="W337" s="570"/>
      <c r="X337" s="571"/>
      <c r="Y337" s="569">
        <v>0</v>
      </c>
      <c r="Z337" s="570"/>
      <c r="AA337" s="571"/>
      <c r="AB337" s="569">
        <v>0</v>
      </c>
      <c r="AC337" s="570"/>
      <c r="AD337" s="571"/>
      <c r="AE337" s="569">
        <v>0</v>
      </c>
      <c r="AF337" s="570"/>
      <c r="AG337" s="571"/>
      <c r="AH337" s="569">
        <v>0</v>
      </c>
      <c r="AI337" s="570"/>
      <c r="AJ337" s="572"/>
      <c r="AK337" s="213"/>
      <c r="AL337" s="212" t="s">
        <v>807</v>
      </c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</row>
    <row r="338" spans="2:50" s="68" customFormat="1" ht="21">
      <c r="B338" s="210" t="s">
        <v>129</v>
      </c>
      <c r="C338" s="92" t="s">
        <v>29</v>
      </c>
      <c r="D338" s="573" t="s">
        <v>365</v>
      </c>
      <c r="E338" s="574"/>
      <c r="F338" s="574"/>
      <c r="G338" s="574"/>
      <c r="H338" s="574"/>
      <c r="I338" s="574"/>
      <c r="J338" s="574"/>
      <c r="K338" s="574"/>
      <c r="L338" s="221"/>
      <c r="M338" s="575">
        <v>770775.18</v>
      </c>
      <c r="N338" s="576"/>
      <c r="O338" s="577"/>
      <c r="P338" s="575">
        <v>770775.18</v>
      </c>
      <c r="Q338" s="576"/>
      <c r="R338" s="577"/>
      <c r="S338" s="575">
        <v>0</v>
      </c>
      <c r="T338" s="576"/>
      <c r="U338" s="577"/>
      <c r="V338" s="575">
        <v>0</v>
      </c>
      <c r="W338" s="576"/>
      <c r="X338" s="577"/>
      <c r="Y338" s="575">
        <v>0</v>
      </c>
      <c r="Z338" s="576"/>
      <c r="AA338" s="577"/>
      <c r="AB338" s="565">
        <f>S338+V338+Y338</f>
        <v>0</v>
      </c>
      <c r="AC338" s="566"/>
      <c r="AD338" s="567"/>
      <c r="AE338" s="565">
        <v>770775.18</v>
      </c>
      <c r="AF338" s="566"/>
      <c r="AG338" s="567"/>
      <c r="AH338" s="565">
        <v>770775.18</v>
      </c>
      <c r="AI338" s="566"/>
      <c r="AJ338" s="568"/>
      <c r="AK338" s="34"/>
      <c r="AL338" s="278" t="s">
        <v>365</v>
      </c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</row>
    <row r="339" spans="2:50" s="68" customFormat="1">
      <c r="B339" s="223"/>
      <c r="C339" s="217" t="s">
        <v>29</v>
      </c>
      <c r="D339" s="558" t="s">
        <v>810</v>
      </c>
      <c r="E339" s="559"/>
      <c r="F339" s="559"/>
      <c r="G339" s="559"/>
      <c r="H339" s="559"/>
      <c r="I339" s="559"/>
      <c r="J339" s="559"/>
      <c r="K339" s="581"/>
      <c r="L339" s="280"/>
      <c r="M339" s="561">
        <v>313100</v>
      </c>
      <c r="N339" s="562"/>
      <c r="O339" s="563"/>
      <c r="P339" s="561">
        <v>313100</v>
      </c>
      <c r="Q339" s="562"/>
      <c r="R339" s="563"/>
      <c r="S339" s="561">
        <v>216772.71</v>
      </c>
      <c r="T339" s="562"/>
      <c r="U339" s="563"/>
      <c r="V339" s="561">
        <v>0</v>
      </c>
      <c r="W339" s="562"/>
      <c r="X339" s="563"/>
      <c r="Y339" s="561">
        <v>0</v>
      </c>
      <c r="Z339" s="562"/>
      <c r="AA339" s="563"/>
      <c r="AB339" s="561">
        <v>216772.71</v>
      </c>
      <c r="AC339" s="562"/>
      <c r="AD339" s="563"/>
      <c r="AE339" s="561">
        <v>0</v>
      </c>
      <c r="AF339" s="562"/>
      <c r="AG339" s="563"/>
      <c r="AH339" s="561">
        <v>0</v>
      </c>
      <c r="AI339" s="562"/>
      <c r="AJ339" s="564"/>
      <c r="AK339" s="213"/>
      <c r="AL339" s="212" t="s">
        <v>809</v>
      </c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</row>
    <row r="340" spans="2:50" s="68" customFormat="1" ht="31.2">
      <c r="B340" s="226" t="s">
        <v>461</v>
      </c>
      <c r="C340" s="225" t="s">
        <v>29</v>
      </c>
      <c r="D340" s="578" t="s">
        <v>812</v>
      </c>
      <c r="E340" s="579"/>
      <c r="F340" s="579"/>
      <c r="G340" s="579"/>
      <c r="H340" s="579"/>
      <c r="I340" s="579"/>
      <c r="J340" s="579"/>
      <c r="K340" s="580"/>
      <c r="L340" s="224"/>
      <c r="M340" s="569">
        <v>313100</v>
      </c>
      <c r="N340" s="570"/>
      <c r="O340" s="571"/>
      <c r="P340" s="569">
        <v>313100</v>
      </c>
      <c r="Q340" s="570"/>
      <c r="R340" s="571"/>
      <c r="S340" s="569">
        <v>216772.71</v>
      </c>
      <c r="T340" s="570"/>
      <c r="U340" s="571"/>
      <c r="V340" s="569">
        <v>0</v>
      </c>
      <c r="W340" s="570"/>
      <c r="X340" s="571"/>
      <c r="Y340" s="569">
        <v>0</v>
      </c>
      <c r="Z340" s="570"/>
      <c r="AA340" s="571"/>
      <c r="AB340" s="569">
        <v>216772.71</v>
      </c>
      <c r="AC340" s="570"/>
      <c r="AD340" s="571"/>
      <c r="AE340" s="569">
        <v>0</v>
      </c>
      <c r="AF340" s="570"/>
      <c r="AG340" s="571"/>
      <c r="AH340" s="569">
        <v>0</v>
      </c>
      <c r="AI340" s="570"/>
      <c r="AJ340" s="572"/>
      <c r="AK340" s="213"/>
      <c r="AL340" s="212" t="s">
        <v>811</v>
      </c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</row>
    <row r="341" spans="2:50" s="68" customFormat="1" ht="41.4">
      <c r="B341" s="226" t="s">
        <v>464</v>
      </c>
      <c r="C341" s="225" t="s">
        <v>29</v>
      </c>
      <c r="D341" s="578" t="s">
        <v>814</v>
      </c>
      <c r="E341" s="579"/>
      <c r="F341" s="579"/>
      <c r="G341" s="579"/>
      <c r="H341" s="579"/>
      <c r="I341" s="579"/>
      <c r="J341" s="579"/>
      <c r="K341" s="580"/>
      <c r="L341" s="224"/>
      <c r="M341" s="569">
        <v>313100</v>
      </c>
      <c r="N341" s="570"/>
      <c r="O341" s="571"/>
      <c r="P341" s="569">
        <v>313100</v>
      </c>
      <c r="Q341" s="570"/>
      <c r="R341" s="571"/>
      <c r="S341" s="569">
        <v>216772.71</v>
      </c>
      <c r="T341" s="570"/>
      <c r="U341" s="571"/>
      <c r="V341" s="569">
        <v>0</v>
      </c>
      <c r="W341" s="570"/>
      <c r="X341" s="571"/>
      <c r="Y341" s="569">
        <v>0</v>
      </c>
      <c r="Z341" s="570"/>
      <c r="AA341" s="571"/>
      <c r="AB341" s="569">
        <v>216772.71</v>
      </c>
      <c r="AC341" s="570"/>
      <c r="AD341" s="571"/>
      <c r="AE341" s="569">
        <v>0</v>
      </c>
      <c r="AF341" s="570"/>
      <c r="AG341" s="571"/>
      <c r="AH341" s="569">
        <v>0</v>
      </c>
      <c r="AI341" s="570"/>
      <c r="AJ341" s="572"/>
      <c r="AK341" s="213"/>
      <c r="AL341" s="212" t="s">
        <v>813</v>
      </c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</row>
    <row r="342" spans="2:50" s="68" customFormat="1" ht="21">
      <c r="B342" s="210" t="s">
        <v>129</v>
      </c>
      <c r="C342" s="92" t="s">
        <v>29</v>
      </c>
      <c r="D342" s="573" t="s">
        <v>367</v>
      </c>
      <c r="E342" s="574"/>
      <c r="F342" s="574"/>
      <c r="G342" s="574"/>
      <c r="H342" s="574"/>
      <c r="I342" s="574"/>
      <c r="J342" s="574"/>
      <c r="K342" s="574"/>
      <c r="L342" s="221"/>
      <c r="M342" s="575">
        <v>313100</v>
      </c>
      <c r="N342" s="576"/>
      <c r="O342" s="577"/>
      <c r="P342" s="575">
        <v>313100</v>
      </c>
      <c r="Q342" s="576"/>
      <c r="R342" s="577"/>
      <c r="S342" s="575">
        <v>216772.71</v>
      </c>
      <c r="T342" s="576"/>
      <c r="U342" s="577"/>
      <c r="V342" s="575">
        <v>0</v>
      </c>
      <c r="W342" s="576"/>
      <c r="X342" s="577"/>
      <c r="Y342" s="575">
        <v>0</v>
      </c>
      <c r="Z342" s="576"/>
      <c r="AA342" s="577"/>
      <c r="AB342" s="565">
        <f>S342+V342+Y342</f>
        <v>216772.71</v>
      </c>
      <c r="AC342" s="566"/>
      <c r="AD342" s="567"/>
      <c r="AE342" s="565">
        <v>96327.29</v>
      </c>
      <c r="AF342" s="566"/>
      <c r="AG342" s="567"/>
      <c r="AH342" s="565">
        <v>96327.29</v>
      </c>
      <c r="AI342" s="566"/>
      <c r="AJ342" s="568"/>
      <c r="AK342" s="34"/>
      <c r="AL342" s="278" t="s">
        <v>367</v>
      </c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</row>
    <row r="343" spans="2:50" s="68" customFormat="1">
      <c r="B343" s="223"/>
      <c r="C343" s="217" t="s">
        <v>29</v>
      </c>
      <c r="D343" s="558" t="s">
        <v>815</v>
      </c>
      <c r="E343" s="559"/>
      <c r="F343" s="559"/>
      <c r="G343" s="559"/>
      <c r="H343" s="559"/>
      <c r="I343" s="559"/>
      <c r="J343" s="559"/>
      <c r="K343" s="581"/>
      <c r="L343" s="280"/>
      <c r="M343" s="561">
        <v>23000</v>
      </c>
      <c r="N343" s="562"/>
      <c r="O343" s="563"/>
      <c r="P343" s="561">
        <v>23000</v>
      </c>
      <c r="Q343" s="562"/>
      <c r="R343" s="563"/>
      <c r="S343" s="561">
        <v>23000</v>
      </c>
      <c r="T343" s="562"/>
      <c r="U343" s="563"/>
      <c r="V343" s="561">
        <v>0</v>
      </c>
      <c r="W343" s="562"/>
      <c r="X343" s="563"/>
      <c r="Y343" s="561">
        <v>0</v>
      </c>
      <c r="Z343" s="562"/>
      <c r="AA343" s="563"/>
      <c r="AB343" s="561">
        <v>23000</v>
      </c>
      <c r="AC343" s="562"/>
      <c r="AD343" s="563"/>
      <c r="AE343" s="561">
        <v>0</v>
      </c>
      <c r="AF343" s="562"/>
      <c r="AG343" s="563"/>
      <c r="AH343" s="561">
        <v>0</v>
      </c>
      <c r="AI343" s="562"/>
      <c r="AJ343" s="564"/>
      <c r="AK343" s="213"/>
      <c r="AL343" s="212" t="s">
        <v>816</v>
      </c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</row>
    <row r="344" spans="2:50" s="68" customFormat="1" ht="41.4">
      <c r="B344" s="226" t="s">
        <v>741</v>
      </c>
      <c r="C344" s="225" t="s">
        <v>29</v>
      </c>
      <c r="D344" s="578" t="s">
        <v>818</v>
      </c>
      <c r="E344" s="579"/>
      <c r="F344" s="579"/>
      <c r="G344" s="579"/>
      <c r="H344" s="579"/>
      <c r="I344" s="579"/>
      <c r="J344" s="579"/>
      <c r="K344" s="580"/>
      <c r="L344" s="224"/>
      <c r="M344" s="569">
        <v>23000</v>
      </c>
      <c r="N344" s="570"/>
      <c r="O344" s="571"/>
      <c r="P344" s="569">
        <v>23000</v>
      </c>
      <c r="Q344" s="570"/>
      <c r="R344" s="571"/>
      <c r="S344" s="569">
        <v>23000</v>
      </c>
      <c r="T344" s="570"/>
      <c r="U344" s="571"/>
      <c r="V344" s="569">
        <v>0</v>
      </c>
      <c r="W344" s="570"/>
      <c r="X344" s="571"/>
      <c r="Y344" s="569">
        <v>0</v>
      </c>
      <c r="Z344" s="570"/>
      <c r="AA344" s="571"/>
      <c r="AB344" s="569">
        <v>23000</v>
      </c>
      <c r="AC344" s="570"/>
      <c r="AD344" s="571"/>
      <c r="AE344" s="569">
        <v>0</v>
      </c>
      <c r="AF344" s="570"/>
      <c r="AG344" s="571"/>
      <c r="AH344" s="569">
        <v>0</v>
      </c>
      <c r="AI344" s="570"/>
      <c r="AJ344" s="572"/>
      <c r="AK344" s="213"/>
      <c r="AL344" s="212" t="s">
        <v>817</v>
      </c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</row>
    <row r="345" spans="2:50" s="68" customFormat="1" ht="21">
      <c r="B345" s="226" t="s">
        <v>744</v>
      </c>
      <c r="C345" s="225" t="s">
        <v>29</v>
      </c>
      <c r="D345" s="578" t="s">
        <v>820</v>
      </c>
      <c r="E345" s="579"/>
      <c r="F345" s="579"/>
      <c r="G345" s="579"/>
      <c r="H345" s="579"/>
      <c r="I345" s="579"/>
      <c r="J345" s="579"/>
      <c r="K345" s="580"/>
      <c r="L345" s="224"/>
      <c r="M345" s="569">
        <v>23000</v>
      </c>
      <c r="N345" s="570"/>
      <c r="O345" s="571"/>
      <c r="P345" s="569">
        <v>23000</v>
      </c>
      <c r="Q345" s="570"/>
      <c r="R345" s="571"/>
      <c r="S345" s="569">
        <v>23000</v>
      </c>
      <c r="T345" s="570"/>
      <c r="U345" s="571"/>
      <c r="V345" s="569">
        <v>0</v>
      </c>
      <c r="W345" s="570"/>
      <c r="X345" s="571"/>
      <c r="Y345" s="569">
        <v>0</v>
      </c>
      <c r="Z345" s="570"/>
      <c r="AA345" s="571"/>
      <c r="AB345" s="569">
        <v>23000</v>
      </c>
      <c r="AC345" s="570"/>
      <c r="AD345" s="571"/>
      <c r="AE345" s="569">
        <v>0</v>
      </c>
      <c r="AF345" s="570"/>
      <c r="AG345" s="571"/>
      <c r="AH345" s="569">
        <v>0</v>
      </c>
      <c r="AI345" s="570"/>
      <c r="AJ345" s="572"/>
      <c r="AK345" s="213"/>
      <c r="AL345" s="212" t="s">
        <v>819</v>
      </c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</row>
    <row r="346" spans="2:50" s="68" customFormat="1" ht="21">
      <c r="B346" s="210" t="s">
        <v>189</v>
      </c>
      <c r="C346" s="92" t="s">
        <v>29</v>
      </c>
      <c r="D346" s="573" t="s">
        <v>369</v>
      </c>
      <c r="E346" s="574"/>
      <c r="F346" s="574"/>
      <c r="G346" s="574"/>
      <c r="H346" s="574"/>
      <c r="I346" s="574"/>
      <c r="J346" s="574"/>
      <c r="K346" s="574"/>
      <c r="L346" s="221"/>
      <c r="M346" s="575">
        <v>23000</v>
      </c>
      <c r="N346" s="576"/>
      <c r="O346" s="577"/>
      <c r="P346" s="575">
        <v>23000</v>
      </c>
      <c r="Q346" s="576"/>
      <c r="R346" s="577"/>
      <c r="S346" s="575">
        <v>23000</v>
      </c>
      <c r="T346" s="576"/>
      <c r="U346" s="577"/>
      <c r="V346" s="575">
        <v>0</v>
      </c>
      <c r="W346" s="576"/>
      <c r="X346" s="577"/>
      <c r="Y346" s="575">
        <v>0</v>
      </c>
      <c r="Z346" s="576"/>
      <c r="AA346" s="577"/>
      <c r="AB346" s="565">
        <f>S346+V346+Y346</f>
        <v>23000</v>
      </c>
      <c r="AC346" s="566"/>
      <c r="AD346" s="567"/>
      <c r="AE346" s="565">
        <v>0</v>
      </c>
      <c r="AF346" s="566"/>
      <c r="AG346" s="567"/>
      <c r="AH346" s="565">
        <v>0</v>
      </c>
      <c r="AI346" s="566"/>
      <c r="AJ346" s="568"/>
      <c r="AK346" s="34"/>
      <c r="AL346" s="278" t="s">
        <v>369</v>
      </c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</row>
    <row r="347" spans="2:50" s="68" customFormat="1">
      <c r="B347" s="223"/>
      <c r="C347" s="217" t="s">
        <v>29</v>
      </c>
      <c r="D347" s="558" t="s">
        <v>822</v>
      </c>
      <c r="E347" s="559"/>
      <c r="F347" s="559"/>
      <c r="G347" s="559"/>
      <c r="H347" s="559"/>
      <c r="I347" s="559"/>
      <c r="J347" s="559"/>
      <c r="K347" s="581"/>
      <c r="L347" s="280"/>
      <c r="M347" s="561">
        <v>2100000</v>
      </c>
      <c r="N347" s="562"/>
      <c r="O347" s="563"/>
      <c r="P347" s="561">
        <v>2100000</v>
      </c>
      <c r="Q347" s="562"/>
      <c r="R347" s="563"/>
      <c r="S347" s="561">
        <v>487620.45</v>
      </c>
      <c r="T347" s="562"/>
      <c r="U347" s="563"/>
      <c r="V347" s="561">
        <v>0</v>
      </c>
      <c r="W347" s="562"/>
      <c r="X347" s="563"/>
      <c r="Y347" s="561">
        <v>0</v>
      </c>
      <c r="Z347" s="562"/>
      <c r="AA347" s="563"/>
      <c r="AB347" s="561">
        <v>487620.45</v>
      </c>
      <c r="AC347" s="562"/>
      <c r="AD347" s="563"/>
      <c r="AE347" s="561">
        <v>0</v>
      </c>
      <c r="AF347" s="562"/>
      <c r="AG347" s="563"/>
      <c r="AH347" s="561">
        <v>0</v>
      </c>
      <c r="AI347" s="562"/>
      <c r="AJ347" s="564"/>
      <c r="AK347" s="213"/>
      <c r="AL347" s="212" t="s">
        <v>821</v>
      </c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</row>
    <row r="348" spans="2:50" s="68" customFormat="1" ht="31.2">
      <c r="B348" s="226" t="s">
        <v>461</v>
      </c>
      <c r="C348" s="225" t="s">
        <v>29</v>
      </c>
      <c r="D348" s="578" t="s">
        <v>824</v>
      </c>
      <c r="E348" s="579"/>
      <c r="F348" s="579"/>
      <c r="G348" s="579"/>
      <c r="H348" s="579"/>
      <c r="I348" s="579"/>
      <c r="J348" s="579"/>
      <c r="K348" s="580"/>
      <c r="L348" s="224"/>
      <c r="M348" s="569">
        <v>2100000</v>
      </c>
      <c r="N348" s="570"/>
      <c r="O348" s="571"/>
      <c r="P348" s="569">
        <v>2100000</v>
      </c>
      <c r="Q348" s="570"/>
      <c r="R348" s="571"/>
      <c r="S348" s="569">
        <v>487620.45</v>
      </c>
      <c r="T348" s="570"/>
      <c r="U348" s="571"/>
      <c r="V348" s="569">
        <v>0</v>
      </c>
      <c r="W348" s="570"/>
      <c r="X348" s="571"/>
      <c r="Y348" s="569">
        <v>0</v>
      </c>
      <c r="Z348" s="570"/>
      <c r="AA348" s="571"/>
      <c r="AB348" s="569">
        <v>487620.45</v>
      </c>
      <c r="AC348" s="570"/>
      <c r="AD348" s="571"/>
      <c r="AE348" s="569">
        <v>0</v>
      </c>
      <c r="AF348" s="570"/>
      <c r="AG348" s="571"/>
      <c r="AH348" s="569">
        <v>0</v>
      </c>
      <c r="AI348" s="570"/>
      <c r="AJ348" s="572"/>
      <c r="AK348" s="213"/>
      <c r="AL348" s="212" t="s">
        <v>823</v>
      </c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</row>
    <row r="349" spans="2:50" s="68" customFormat="1" ht="41.4">
      <c r="B349" s="226" t="s">
        <v>464</v>
      </c>
      <c r="C349" s="225" t="s">
        <v>29</v>
      </c>
      <c r="D349" s="578" t="s">
        <v>826</v>
      </c>
      <c r="E349" s="579"/>
      <c r="F349" s="579"/>
      <c r="G349" s="579"/>
      <c r="H349" s="579"/>
      <c r="I349" s="579"/>
      <c r="J349" s="579"/>
      <c r="K349" s="580"/>
      <c r="L349" s="224"/>
      <c r="M349" s="569">
        <v>2100000</v>
      </c>
      <c r="N349" s="570"/>
      <c r="O349" s="571"/>
      <c r="P349" s="569">
        <v>2100000</v>
      </c>
      <c r="Q349" s="570"/>
      <c r="R349" s="571"/>
      <c r="S349" s="569">
        <v>487620.45</v>
      </c>
      <c r="T349" s="570"/>
      <c r="U349" s="571"/>
      <c r="V349" s="569">
        <v>0</v>
      </c>
      <c r="W349" s="570"/>
      <c r="X349" s="571"/>
      <c r="Y349" s="569">
        <v>0</v>
      </c>
      <c r="Z349" s="570"/>
      <c r="AA349" s="571"/>
      <c r="AB349" s="569">
        <v>487620.45</v>
      </c>
      <c r="AC349" s="570"/>
      <c r="AD349" s="571"/>
      <c r="AE349" s="569">
        <v>0</v>
      </c>
      <c r="AF349" s="570"/>
      <c r="AG349" s="571"/>
      <c r="AH349" s="569">
        <v>0</v>
      </c>
      <c r="AI349" s="570"/>
      <c r="AJ349" s="572"/>
      <c r="AK349" s="213"/>
      <c r="AL349" s="212" t="s">
        <v>825</v>
      </c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</row>
    <row r="350" spans="2:50" s="68" customFormat="1" ht="21">
      <c r="B350" s="210" t="s">
        <v>129</v>
      </c>
      <c r="C350" s="92" t="s">
        <v>29</v>
      </c>
      <c r="D350" s="573" t="s">
        <v>371</v>
      </c>
      <c r="E350" s="574"/>
      <c r="F350" s="574"/>
      <c r="G350" s="574"/>
      <c r="H350" s="574"/>
      <c r="I350" s="574"/>
      <c r="J350" s="574"/>
      <c r="K350" s="574"/>
      <c r="L350" s="221"/>
      <c r="M350" s="575">
        <v>2100000</v>
      </c>
      <c r="N350" s="576"/>
      <c r="O350" s="577"/>
      <c r="P350" s="575">
        <v>2100000</v>
      </c>
      <c r="Q350" s="576"/>
      <c r="R350" s="577"/>
      <c r="S350" s="575">
        <v>487620.45</v>
      </c>
      <c r="T350" s="576"/>
      <c r="U350" s="577"/>
      <c r="V350" s="575">
        <v>0</v>
      </c>
      <c r="W350" s="576"/>
      <c r="X350" s="577"/>
      <c r="Y350" s="575">
        <v>0</v>
      </c>
      <c r="Z350" s="576"/>
      <c r="AA350" s="577"/>
      <c r="AB350" s="565">
        <f>S350+V350+Y350</f>
        <v>487620.45</v>
      </c>
      <c r="AC350" s="566"/>
      <c r="AD350" s="567"/>
      <c r="AE350" s="565">
        <v>1612379.55</v>
      </c>
      <c r="AF350" s="566"/>
      <c r="AG350" s="567"/>
      <c r="AH350" s="565">
        <v>1612379.55</v>
      </c>
      <c r="AI350" s="566"/>
      <c r="AJ350" s="568"/>
      <c r="AK350" s="34"/>
      <c r="AL350" s="278" t="s">
        <v>371</v>
      </c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</row>
    <row r="351" spans="2:50" s="68" customFormat="1">
      <c r="B351" s="223"/>
      <c r="C351" s="217" t="s">
        <v>29</v>
      </c>
      <c r="D351" s="558" t="s">
        <v>827</v>
      </c>
      <c r="E351" s="559"/>
      <c r="F351" s="559"/>
      <c r="G351" s="559"/>
      <c r="H351" s="559"/>
      <c r="I351" s="559"/>
      <c r="J351" s="559"/>
      <c r="K351" s="581"/>
      <c r="L351" s="280"/>
      <c r="M351" s="561">
        <v>682500</v>
      </c>
      <c r="N351" s="562"/>
      <c r="O351" s="563"/>
      <c r="P351" s="561">
        <v>682500</v>
      </c>
      <c r="Q351" s="562"/>
      <c r="R351" s="563"/>
      <c r="S351" s="561">
        <v>682500</v>
      </c>
      <c r="T351" s="562"/>
      <c r="U351" s="563"/>
      <c r="V351" s="561">
        <v>0</v>
      </c>
      <c r="W351" s="562"/>
      <c r="X351" s="563"/>
      <c r="Y351" s="561">
        <v>0</v>
      </c>
      <c r="Z351" s="562"/>
      <c r="AA351" s="563"/>
      <c r="AB351" s="561">
        <v>682500</v>
      </c>
      <c r="AC351" s="562"/>
      <c r="AD351" s="563"/>
      <c r="AE351" s="561">
        <v>0</v>
      </c>
      <c r="AF351" s="562"/>
      <c r="AG351" s="563"/>
      <c r="AH351" s="561">
        <v>0</v>
      </c>
      <c r="AI351" s="562"/>
      <c r="AJ351" s="564"/>
      <c r="AK351" s="213"/>
      <c r="AL351" s="212" t="s">
        <v>828</v>
      </c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</row>
    <row r="352" spans="2:50" s="68" customFormat="1" ht="31.2">
      <c r="B352" s="226" t="s">
        <v>461</v>
      </c>
      <c r="C352" s="225" t="s">
        <v>29</v>
      </c>
      <c r="D352" s="578" t="s">
        <v>830</v>
      </c>
      <c r="E352" s="579"/>
      <c r="F352" s="579"/>
      <c r="G352" s="579"/>
      <c r="H352" s="579"/>
      <c r="I352" s="579"/>
      <c r="J352" s="579"/>
      <c r="K352" s="580"/>
      <c r="L352" s="224"/>
      <c r="M352" s="569">
        <v>682500</v>
      </c>
      <c r="N352" s="570"/>
      <c r="O352" s="571"/>
      <c r="P352" s="569">
        <v>682500</v>
      </c>
      <c r="Q352" s="570"/>
      <c r="R352" s="571"/>
      <c r="S352" s="569">
        <v>682500</v>
      </c>
      <c r="T352" s="570"/>
      <c r="U352" s="571"/>
      <c r="V352" s="569">
        <v>0</v>
      </c>
      <c r="W352" s="570"/>
      <c r="X352" s="571"/>
      <c r="Y352" s="569">
        <v>0</v>
      </c>
      <c r="Z352" s="570"/>
      <c r="AA352" s="571"/>
      <c r="AB352" s="569">
        <v>682500</v>
      </c>
      <c r="AC352" s="570"/>
      <c r="AD352" s="571"/>
      <c r="AE352" s="569">
        <v>0</v>
      </c>
      <c r="AF352" s="570"/>
      <c r="AG352" s="571"/>
      <c r="AH352" s="569">
        <v>0</v>
      </c>
      <c r="AI352" s="570"/>
      <c r="AJ352" s="572"/>
      <c r="AK352" s="213"/>
      <c r="AL352" s="212" t="s">
        <v>829</v>
      </c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</row>
    <row r="353" spans="2:50" s="68" customFormat="1" ht="41.4">
      <c r="B353" s="226" t="s">
        <v>464</v>
      </c>
      <c r="C353" s="225" t="s">
        <v>29</v>
      </c>
      <c r="D353" s="578" t="s">
        <v>832</v>
      </c>
      <c r="E353" s="579"/>
      <c r="F353" s="579"/>
      <c r="G353" s="579"/>
      <c r="H353" s="579"/>
      <c r="I353" s="579"/>
      <c r="J353" s="579"/>
      <c r="K353" s="580"/>
      <c r="L353" s="224"/>
      <c r="M353" s="569">
        <v>682500</v>
      </c>
      <c r="N353" s="570"/>
      <c r="O353" s="571"/>
      <c r="P353" s="569">
        <v>682500</v>
      </c>
      <c r="Q353" s="570"/>
      <c r="R353" s="571"/>
      <c r="S353" s="569">
        <v>682500</v>
      </c>
      <c r="T353" s="570"/>
      <c r="U353" s="571"/>
      <c r="V353" s="569">
        <v>0</v>
      </c>
      <c r="W353" s="570"/>
      <c r="X353" s="571"/>
      <c r="Y353" s="569">
        <v>0</v>
      </c>
      <c r="Z353" s="570"/>
      <c r="AA353" s="571"/>
      <c r="AB353" s="569">
        <v>682500</v>
      </c>
      <c r="AC353" s="570"/>
      <c r="AD353" s="571"/>
      <c r="AE353" s="569">
        <v>0</v>
      </c>
      <c r="AF353" s="570"/>
      <c r="AG353" s="571"/>
      <c r="AH353" s="569">
        <v>0</v>
      </c>
      <c r="AI353" s="570"/>
      <c r="AJ353" s="572"/>
      <c r="AK353" s="213"/>
      <c r="AL353" s="212" t="s">
        <v>831</v>
      </c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</row>
    <row r="354" spans="2:50" s="68" customFormat="1" ht="21">
      <c r="B354" s="210" t="s">
        <v>129</v>
      </c>
      <c r="C354" s="92" t="s">
        <v>29</v>
      </c>
      <c r="D354" s="573" t="s">
        <v>373</v>
      </c>
      <c r="E354" s="574"/>
      <c r="F354" s="574"/>
      <c r="G354" s="574"/>
      <c r="H354" s="574"/>
      <c r="I354" s="574"/>
      <c r="J354" s="574"/>
      <c r="K354" s="574"/>
      <c r="L354" s="221"/>
      <c r="M354" s="575">
        <v>682500</v>
      </c>
      <c r="N354" s="576"/>
      <c r="O354" s="577"/>
      <c r="P354" s="575">
        <v>682500</v>
      </c>
      <c r="Q354" s="576"/>
      <c r="R354" s="577"/>
      <c r="S354" s="575">
        <v>682500</v>
      </c>
      <c r="T354" s="576"/>
      <c r="U354" s="577"/>
      <c r="V354" s="575">
        <v>0</v>
      </c>
      <c r="W354" s="576"/>
      <c r="X354" s="577"/>
      <c r="Y354" s="575">
        <v>0</v>
      </c>
      <c r="Z354" s="576"/>
      <c r="AA354" s="577"/>
      <c r="AB354" s="565">
        <f>S354+V354+Y354</f>
        <v>682500</v>
      </c>
      <c r="AC354" s="566"/>
      <c r="AD354" s="567"/>
      <c r="AE354" s="565">
        <v>0</v>
      </c>
      <c r="AF354" s="566"/>
      <c r="AG354" s="567"/>
      <c r="AH354" s="565">
        <v>0</v>
      </c>
      <c r="AI354" s="566"/>
      <c r="AJ354" s="568"/>
      <c r="AK354" s="34"/>
      <c r="AL354" s="278" t="s">
        <v>373</v>
      </c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</row>
    <row r="355" spans="2:50" s="68" customFormat="1">
      <c r="B355" s="223"/>
      <c r="C355" s="217" t="s">
        <v>29</v>
      </c>
      <c r="D355" s="558" t="s">
        <v>834</v>
      </c>
      <c r="E355" s="559"/>
      <c r="F355" s="559"/>
      <c r="G355" s="559"/>
      <c r="H355" s="559"/>
      <c r="I355" s="559"/>
      <c r="J355" s="559"/>
      <c r="K355" s="581"/>
      <c r="L355" s="280"/>
      <c r="M355" s="561">
        <v>68300</v>
      </c>
      <c r="N355" s="562"/>
      <c r="O355" s="563"/>
      <c r="P355" s="561">
        <v>68300</v>
      </c>
      <c r="Q355" s="562"/>
      <c r="R355" s="563"/>
      <c r="S355" s="561">
        <v>68300</v>
      </c>
      <c r="T355" s="562"/>
      <c r="U355" s="563"/>
      <c r="V355" s="561">
        <v>0</v>
      </c>
      <c r="W355" s="562"/>
      <c r="X355" s="563"/>
      <c r="Y355" s="561">
        <v>0</v>
      </c>
      <c r="Z355" s="562"/>
      <c r="AA355" s="563"/>
      <c r="AB355" s="561">
        <v>68300</v>
      </c>
      <c r="AC355" s="562"/>
      <c r="AD355" s="563"/>
      <c r="AE355" s="561">
        <v>0</v>
      </c>
      <c r="AF355" s="562"/>
      <c r="AG355" s="563"/>
      <c r="AH355" s="561">
        <v>0</v>
      </c>
      <c r="AI355" s="562"/>
      <c r="AJ355" s="564"/>
      <c r="AK355" s="213"/>
      <c r="AL355" s="212" t="s">
        <v>833</v>
      </c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</row>
    <row r="356" spans="2:50" s="68" customFormat="1" ht="31.2">
      <c r="B356" s="226" t="s">
        <v>461</v>
      </c>
      <c r="C356" s="225" t="s">
        <v>29</v>
      </c>
      <c r="D356" s="578" t="s">
        <v>836</v>
      </c>
      <c r="E356" s="579"/>
      <c r="F356" s="579"/>
      <c r="G356" s="579"/>
      <c r="H356" s="579"/>
      <c r="I356" s="579"/>
      <c r="J356" s="579"/>
      <c r="K356" s="580"/>
      <c r="L356" s="224"/>
      <c r="M356" s="569">
        <v>68300</v>
      </c>
      <c r="N356" s="570"/>
      <c r="O356" s="571"/>
      <c r="P356" s="569">
        <v>68300</v>
      </c>
      <c r="Q356" s="570"/>
      <c r="R356" s="571"/>
      <c r="S356" s="569">
        <v>68300</v>
      </c>
      <c r="T356" s="570"/>
      <c r="U356" s="571"/>
      <c r="V356" s="569">
        <v>0</v>
      </c>
      <c r="W356" s="570"/>
      <c r="X356" s="571"/>
      <c r="Y356" s="569">
        <v>0</v>
      </c>
      <c r="Z356" s="570"/>
      <c r="AA356" s="571"/>
      <c r="AB356" s="569">
        <v>68300</v>
      </c>
      <c r="AC356" s="570"/>
      <c r="AD356" s="571"/>
      <c r="AE356" s="569">
        <v>0</v>
      </c>
      <c r="AF356" s="570"/>
      <c r="AG356" s="571"/>
      <c r="AH356" s="569">
        <v>0</v>
      </c>
      <c r="AI356" s="570"/>
      <c r="AJ356" s="572"/>
      <c r="AK356" s="213"/>
      <c r="AL356" s="212" t="s">
        <v>835</v>
      </c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</row>
    <row r="357" spans="2:50" s="68" customFormat="1" ht="41.4">
      <c r="B357" s="226" t="s">
        <v>464</v>
      </c>
      <c r="C357" s="225" t="s">
        <v>29</v>
      </c>
      <c r="D357" s="578" t="s">
        <v>838</v>
      </c>
      <c r="E357" s="579"/>
      <c r="F357" s="579"/>
      <c r="G357" s="579"/>
      <c r="H357" s="579"/>
      <c r="I357" s="579"/>
      <c r="J357" s="579"/>
      <c r="K357" s="580"/>
      <c r="L357" s="224"/>
      <c r="M357" s="569">
        <v>68300</v>
      </c>
      <c r="N357" s="570"/>
      <c r="O357" s="571"/>
      <c r="P357" s="569">
        <v>68300</v>
      </c>
      <c r="Q357" s="570"/>
      <c r="R357" s="571"/>
      <c r="S357" s="569">
        <v>68300</v>
      </c>
      <c r="T357" s="570"/>
      <c r="U357" s="571"/>
      <c r="V357" s="569">
        <v>0</v>
      </c>
      <c r="W357" s="570"/>
      <c r="X357" s="571"/>
      <c r="Y357" s="569">
        <v>0</v>
      </c>
      <c r="Z357" s="570"/>
      <c r="AA357" s="571"/>
      <c r="AB357" s="569">
        <v>68300</v>
      </c>
      <c r="AC357" s="570"/>
      <c r="AD357" s="571"/>
      <c r="AE357" s="569">
        <v>0</v>
      </c>
      <c r="AF357" s="570"/>
      <c r="AG357" s="571"/>
      <c r="AH357" s="569">
        <v>0</v>
      </c>
      <c r="AI357" s="570"/>
      <c r="AJ357" s="572"/>
      <c r="AK357" s="213"/>
      <c r="AL357" s="212" t="s">
        <v>837</v>
      </c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</row>
    <row r="358" spans="2:50" s="68" customFormat="1" ht="21">
      <c r="B358" s="210" t="s">
        <v>129</v>
      </c>
      <c r="C358" s="92" t="s">
        <v>29</v>
      </c>
      <c r="D358" s="573" t="s">
        <v>375</v>
      </c>
      <c r="E358" s="574"/>
      <c r="F358" s="574"/>
      <c r="G358" s="574"/>
      <c r="H358" s="574"/>
      <c r="I358" s="574"/>
      <c r="J358" s="574"/>
      <c r="K358" s="574"/>
      <c r="L358" s="221"/>
      <c r="M358" s="575">
        <v>68300</v>
      </c>
      <c r="N358" s="576"/>
      <c r="O358" s="577"/>
      <c r="P358" s="575">
        <v>68300</v>
      </c>
      <c r="Q358" s="576"/>
      <c r="R358" s="577"/>
      <c r="S358" s="575">
        <v>68300</v>
      </c>
      <c r="T358" s="576"/>
      <c r="U358" s="577"/>
      <c r="V358" s="575">
        <v>0</v>
      </c>
      <c r="W358" s="576"/>
      <c r="X358" s="577"/>
      <c r="Y358" s="575">
        <v>0</v>
      </c>
      <c r="Z358" s="576"/>
      <c r="AA358" s="577"/>
      <c r="AB358" s="565">
        <f>S358+V358+Y358</f>
        <v>68300</v>
      </c>
      <c r="AC358" s="566"/>
      <c r="AD358" s="567"/>
      <c r="AE358" s="565">
        <v>0</v>
      </c>
      <c r="AF358" s="566"/>
      <c r="AG358" s="567"/>
      <c r="AH358" s="565">
        <v>0</v>
      </c>
      <c r="AI358" s="566"/>
      <c r="AJ358" s="568"/>
      <c r="AK358" s="34"/>
      <c r="AL358" s="278" t="s">
        <v>375</v>
      </c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</row>
    <row r="359" spans="2:50" s="68" customFormat="1" ht="41.4">
      <c r="B359" s="226" t="s">
        <v>839</v>
      </c>
      <c r="C359" s="225" t="s">
        <v>29</v>
      </c>
      <c r="D359" s="578" t="s">
        <v>840</v>
      </c>
      <c r="E359" s="579"/>
      <c r="F359" s="579"/>
      <c r="G359" s="579"/>
      <c r="H359" s="579"/>
      <c r="I359" s="579"/>
      <c r="J359" s="579"/>
      <c r="K359" s="580"/>
      <c r="L359" s="224"/>
      <c r="M359" s="569">
        <v>4112550.07</v>
      </c>
      <c r="N359" s="570"/>
      <c r="O359" s="571"/>
      <c r="P359" s="569">
        <v>4112550.07</v>
      </c>
      <c r="Q359" s="570"/>
      <c r="R359" s="571"/>
      <c r="S359" s="569">
        <v>4041500.07</v>
      </c>
      <c r="T359" s="570"/>
      <c r="U359" s="571"/>
      <c r="V359" s="569">
        <v>0</v>
      </c>
      <c r="W359" s="570"/>
      <c r="X359" s="571"/>
      <c r="Y359" s="569">
        <v>0</v>
      </c>
      <c r="Z359" s="570"/>
      <c r="AA359" s="571"/>
      <c r="AB359" s="569">
        <v>4041500.07</v>
      </c>
      <c r="AC359" s="570"/>
      <c r="AD359" s="571"/>
      <c r="AE359" s="569">
        <v>0</v>
      </c>
      <c r="AF359" s="570"/>
      <c r="AG359" s="571"/>
      <c r="AH359" s="569">
        <v>0</v>
      </c>
      <c r="AI359" s="570"/>
      <c r="AJ359" s="572"/>
      <c r="AK359" s="213"/>
      <c r="AL359" s="212" t="s">
        <v>841</v>
      </c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</row>
    <row r="360" spans="2:50" s="68" customFormat="1" ht="21">
      <c r="B360" s="223" t="s">
        <v>843</v>
      </c>
      <c r="C360" s="217" t="s">
        <v>29</v>
      </c>
      <c r="D360" s="558" t="s">
        <v>844</v>
      </c>
      <c r="E360" s="559"/>
      <c r="F360" s="559"/>
      <c r="G360" s="559"/>
      <c r="H360" s="559"/>
      <c r="I360" s="559"/>
      <c r="J360" s="559"/>
      <c r="K360" s="581"/>
      <c r="L360" s="280"/>
      <c r="M360" s="561">
        <v>4112550.07</v>
      </c>
      <c r="N360" s="562"/>
      <c r="O360" s="563"/>
      <c r="P360" s="561">
        <v>4112550.07</v>
      </c>
      <c r="Q360" s="562"/>
      <c r="R360" s="563"/>
      <c r="S360" s="561">
        <v>4041500.07</v>
      </c>
      <c r="T360" s="562"/>
      <c r="U360" s="563"/>
      <c r="V360" s="561">
        <v>0</v>
      </c>
      <c r="W360" s="562"/>
      <c r="X360" s="563"/>
      <c r="Y360" s="561">
        <v>0</v>
      </c>
      <c r="Z360" s="562"/>
      <c r="AA360" s="563"/>
      <c r="AB360" s="561">
        <v>4041500.07</v>
      </c>
      <c r="AC360" s="562"/>
      <c r="AD360" s="563"/>
      <c r="AE360" s="561">
        <v>0</v>
      </c>
      <c r="AF360" s="562"/>
      <c r="AG360" s="563"/>
      <c r="AH360" s="561">
        <v>0</v>
      </c>
      <c r="AI360" s="562"/>
      <c r="AJ360" s="564"/>
      <c r="AK360" s="213"/>
      <c r="AL360" s="212" t="s">
        <v>842</v>
      </c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</row>
    <row r="361" spans="2:50" s="68" customFormat="1">
      <c r="B361" s="223"/>
      <c r="C361" s="217" t="s">
        <v>29</v>
      </c>
      <c r="D361" s="558" t="s">
        <v>846</v>
      </c>
      <c r="E361" s="559"/>
      <c r="F361" s="559"/>
      <c r="G361" s="559"/>
      <c r="H361" s="559"/>
      <c r="I361" s="559"/>
      <c r="J361" s="559"/>
      <c r="K361" s="581"/>
      <c r="L361" s="280"/>
      <c r="M361" s="561">
        <v>3965650.07</v>
      </c>
      <c r="N361" s="562"/>
      <c r="O361" s="563"/>
      <c r="P361" s="561">
        <v>3965650.07</v>
      </c>
      <c r="Q361" s="562"/>
      <c r="R361" s="563"/>
      <c r="S361" s="561">
        <v>3965650.07</v>
      </c>
      <c r="T361" s="562"/>
      <c r="U361" s="563"/>
      <c r="V361" s="561">
        <v>0</v>
      </c>
      <c r="W361" s="562"/>
      <c r="X361" s="563"/>
      <c r="Y361" s="561">
        <v>0</v>
      </c>
      <c r="Z361" s="562"/>
      <c r="AA361" s="563"/>
      <c r="AB361" s="561">
        <v>3965650.07</v>
      </c>
      <c r="AC361" s="562"/>
      <c r="AD361" s="563"/>
      <c r="AE361" s="561">
        <v>0</v>
      </c>
      <c r="AF361" s="562"/>
      <c r="AG361" s="563"/>
      <c r="AH361" s="561">
        <v>0</v>
      </c>
      <c r="AI361" s="562"/>
      <c r="AJ361" s="564"/>
      <c r="AK361" s="213"/>
      <c r="AL361" s="212" t="s">
        <v>845</v>
      </c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</row>
    <row r="362" spans="2:50" s="68" customFormat="1">
      <c r="B362" s="226" t="s">
        <v>579</v>
      </c>
      <c r="C362" s="225" t="s">
        <v>29</v>
      </c>
      <c r="D362" s="578" t="s">
        <v>848</v>
      </c>
      <c r="E362" s="579"/>
      <c r="F362" s="579"/>
      <c r="G362" s="579"/>
      <c r="H362" s="579"/>
      <c r="I362" s="579"/>
      <c r="J362" s="579"/>
      <c r="K362" s="580"/>
      <c r="L362" s="224"/>
      <c r="M362" s="569">
        <v>3965650.07</v>
      </c>
      <c r="N362" s="570"/>
      <c r="O362" s="571"/>
      <c r="P362" s="569">
        <v>3965650.07</v>
      </c>
      <c r="Q362" s="570"/>
      <c r="R362" s="571"/>
      <c r="S362" s="569">
        <v>3965650.07</v>
      </c>
      <c r="T362" s="570"/>
      <c r="U362" s="571"/>
      <c r="V362" s="569">
        <v>0</v>
      </c>
      <c r="W362" s="570"/>
      <c r="X362" s="571"/>
      <c r="Y362" s="569">
        <v>0</v>
      </c>
      <c r="Z362" s="570"/>
      <c r="AA362" s="571"/>
      <c r="AB362" s="569">
        <v>3965650.07</v>
      </c>
      <c r="AC362" s="570"/>
      <c r="AD362" s="571"/>
      <c r="AE362" s="569">
        <v>0</v>
      </c>
      <c r="AF362" s="570"/>
      <c r="AG362" s="571"/>
      <c r="AH362" s="569">
        <v>0</v>
      </c>
      <c r="AI362" s="570"/>
      <c r="AJ362" s="572"/>
      <c r="AK362" s="213"/>
      <c r="AL362" s="212" t="s">
        <v>847</v>
      </c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</row>
    <row r="363" spans="2:50" s="68" customFormat="1">
      <c r="B363" s="210" t="s">
        <v>159</v>
      </c>
      <c r="C363" s="92" t="s">
        <v>29</v>
      </c>
      <c r="D363" s="573" t="s">
        <v>377</v>
      </c>
      <c r="E363" s="574"/>
      <c r="F363" s="574"/>
      <c r="G363" s="574"/>
      <c r="H363" s="574"/>
      <c r="I363" s="574"/>
      <c r="J363" s="574"/>
      <c r="K363" s="574"/>
      <c r="L363" s="221"/>
      <c r="M363" s="575">
        <v>3965650.07</v>
      </c>
      <c r="N363" s="576"/>
      <c r="O363" s="577"/>
      <c r="P363" s="575">
        <v>3965650.07</v>
      </c>
      <c r="Q363" s="576"/>
      <c r="R363" s="577"/>
      <c r="S363" s="575">
        <v>3965650.07</v>
      </c>
      <c r="T363" s="576"/>
      <c r="U363" s="577"/>
      <c r="V363" s="575">
        <v>0</v>
      </c>
      <c r="W363" s="576"/>
      <c r="X363" s="577"/>
      <c r="Y363" s="575">
        <v>0</v>
      </c>
      <c r="Z363" s="576"/>
      <c r="AA363" s="577"/>
      <c r="AB363" s="565">
        <f>S363+V363+Y363</f>
        <v>3965650.07</v>
      </c>
      <c r="AC363" s="566"/>
      <c r="AD363" s="567"/>
      <c r="AE363" s="565">
        <v>0</v>
      </c>
      <c r="AF363" s="566"/>
      <c r="AG363" s="567"/>
      <c r="AH363" s="565">
        <v>0</v>
      </c>
      <c r="AI363" s="566"/>
      <c r="AJ363" s="568"/>
      <c r="AK363" s="34"/>
      <c r="AL363" s="278" t="s">
        <v>377</v>
      </c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</row>
    <row r="364" spans="2:50" s="68" customFormat="1">
      <c r="B364" s="223"/>
      <c r="C364" s="217" t="s">
        <v>29</v>
      </c>
      <c r="D364" s="558" t="s">
        <v>850</v>
      </c>
      <c r="E364" s="559"/>
      <c r="F364" s="559"/>
      <c r="G364" s="559"/>
      <c r="H364" s="559"/>
      <c r="I364" s="559"/>
      <c r="J364" s="559"/>
      <c r="K364" s="581"/>
      <c r="L364" s="280"/>
      <c r="M364" s="561">
        <v>142100</v>
      </c>
      <c r="N364" s="562"/>
      <c r="O364" s="563"/>
      <c r="P364" s="561">
        <v>142100</v>
      </c>
      <c r="Q364" s="562"/>
      <c r="R364" s="563"/>
      <c r="S364" s="561">
        <v>71050</v>
      </c>
      <c r="T364" s="562"/>
      <c r="U364" s="563"/>
      <c r="V364" s="561">
        <v>0</v>
      </c>
      <c r="W364" s="562"/>
      <c r="X364" s="563"/>
      <c r="Y364" s="561">
        <v>0</v>
      </c>
      <c r="Z364" s="562"/>
      <c r="AA364" s="563"/>
      <c r="AB364" s="561">
        <v>71050</v>
      </c>
      <c r="AC364" s="562"/>
      <c r="AD364" s="563"/>
      <c r="AE364" s="561">
        <v>0</v>
      </c>
      <c r="AF364" s="562"/>
      <c r="AG364" s="563"/>
      <c r="AH364" s="561">
        <v>0</v>
      </c>
      <c r="AI364" s="562"/>
      <c r="AJ364" s="564"/>
      <c r="AK364" s="213"/>
      <c r="AL364" s="212" t="s">
        <v>849</v>
      </c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</row>
    <row r="365" spans="2:50" s="68" customFormat="1">
      <c r="B365" s="226" t="s">
        <v>579</v>
      </c>
      <c r="C365" s="225" t="s">
        <v>29</v>
      </c>
      <c r="D365" s="578" t="s">
        <v>852</v>
      </c>
      <c r="E365" s="579"/>
      <c r="F365" s="579"/>
      <c r="G365" s="579"/>
      <c r="H365" s="579"/>
      <c r="I365" s="579"/>
      <c r="J365" s="579"/>
      <c r="K365" s="580"/>
      <c r="L365" s="224"/>
      <c r="M365" s="569">
        <v>142100</v>
      </c>
      <c r="N365" s="570"/>
      <c r="O365" s="571"/>
      <c r="P365" s="569">
        <v>142100</v>
      </c>
      <c r="Q365" s="570"/>
      <c r="R365" s="571"/>
      <c r="S365" s="569">
        <v>71050</v>
      </c>
      <c r="T365" s="570"/>
      <c r="U365" s="571"/>
      <c r="V365" s="569">
        <v>0</v>
      </c>
      <c r="W365" s="570"/>
      <c r="X365" s="571"/>
      <c r="Y365" s="569">
        <v>0</v>
      </c>
      <c r="Z365" s="570"/>
      <c r="AA365" s="571"/>
      <c r="AB365" s="569">
        <v>71050</v>
      </c>
      <c r="AC365" s="570"/>
      <c r="AD365" s="571"/>
      <c r="AE365" s="569">
        <v>0</v>
      </c>
      <c r="AF365" s="570"/>
      <c r="AG365" s="571"/>
      <c r="AH365" s="569">
        <v>0</v>
      </c>
      <c r="AI365" s="570"/>
      <c r="AJ365" s="572"/>
      <c r="AK365" s="213"/>
      <c r="AL365" s="212" t="s">
        <v>851</v>
      </c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</row>
    <row r="366" spans="2:50" s="68" customFormat="1">
      <c r="B366" s="210" t="s">
        <v>159</v>
      </c>
      <c r="C366" s="92" t="s">
        <v>29</v>
      </c>
      <c r="D366" s="573" t="s">
        <v>379</v>
      </c>
      <c r="E366" s="574"/>
      <c r="F366" s="574"/>
      <c r="G366" s="574"/>
      <c r="H366" s="574"/>
      <c r="I366" s="574"/>
      <c r="J366" s="574"/>
      <c r="K366" s="574"/>
      <c r="L366" s="221"/>
      <c r="M366" s="575">
        <v>142100</v>
      </c>
      <c r="N366" s="576"/>
      <c r="O366" s="577"/>
      <c r="P366" s="575">
        <v>142100</v>
      </c>
      <c r="Q366" s="576"/>
      <c r="R366" s="577"/>
      <c r="S366" s="575">
        <v>71050</v>
      </c>
      <c r="T366" s="576"/>
      <c r="U366" s="577"/>
      <c r="V366" s="575">
        <v>0</v>
      </c>
      <c r="W366" s="576"/>
      <c r="X366" s="577"/>
      <c r="Y366" s="575">
        <v>0</v>
      </c>
      <c r="Z366" s="576"/>
      <c r="AA366" s="577"/>
      <c r="AB366" s="565">
        <f>S366+V366+Y366</f>
        <v>71050</v>
      </c>
      <c r="AC366" s="566"/>
      <c r="AD366" s="567"/>
      <c r="AE366" s="565">
        <v>71050</v>
      </c>
      <c r="AF366" s="566"/>
      <c r="AG366" s="567"/>
      <c r="AH366" s="565">
        <v>71050</v>
      </c>
      <c r="AI366" s="566"/>
      <c r="AJ366" s="568"/>
      <c r="AK366" s="34"/>
      <c r="AL366" s="278" t="s">
        <v>379</v>
      </c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</row>
    <row r="367" spans="2:50" s="68" customFormat="1">
      <c r="B367" s="223"/>
      <c r="C367" s="217" t="s">
        <v>29</v>
      </c>
      <c r="D367" s="558" t="s">
        <v>853</v>
      </c>
      <c r="E367" s="559"/>
      <c r="F367" s="559"/>
      <c r="G367" s="559"/>
      <c r="H367" s="559"/>
      <c r="I367" s="559"/>
      <c r="J367" s="559"/>
      <c r="K367" s="581"/>
      <c r="L367" s="280"/>
      <c r="M367" s="561">
        <v>4800</v>
      </c>
      <c r="N367" s="562"/>
      <c r="O367" s="563"/>
      <c r="P367" s="561">
        <v>4800</v>
      </c>
      <c r="Q367" s="562"/>
      <c r="R367" s="563"/>
      <c r="S367" s="561">
        <v>4800</v>
      </c>
      <c r="T367" s="562"/>
      <c r="U367" s="563"/>
      <c r="V367" s="561">
        <v>0</v>
      </c>
      <c r="W367" s="562"/>
      <c r="X367" s="563"/>
      <c r="Y367" s="561">
        <v>0</v>
      </c>
      <c r="Z367" s="562"/>
      <c r="AA367" s="563"/>
      <c r="AB367" s="561">
        <v>4800</v>
      </c>
      <c r="AC367" s="562"/>
      <c r="AD367" s="563"/>
      <c r="AE367" s="561">
        <v>0</v>
      </c>
      <c r="AF367" s="562"/>
      <c r="AG367" s="563"/>
      <c r="AH367" s="561">
        <v>0</v>
      </c>
      <c r="AI367" s="562"/>
      <c r="AJ367" s="564"/>
      <c r="AK367" s="213"/>
      <c r="AL367" s="212" t="s">
        <v>854</v>
      </c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</row>
    <row r="368" spans="2:50" s="68" customFormat="1">
      <c r="B368" s="226" t="s">
        <v>579</v>
      </c>
      <c r="C368" s="225" t="s">
        <v>29</v>
      </c>
      <c r="D368" s="578" t="s">
        <v>856</v>
      </c>
      <c r="E368" s="579"/>
      <c r="F368" s="579"/>
      <c r="G368" s="579"/>
      <c r="H368" s="579"/>
      <c r="I368" s="579"/>
      <c r="J368" s="579"/>
      <c r="K368" s="580"/>
      <c r="L368" s="224"/>
      <c r="M368" s="569">
        <v>4800</v>
      </c>
      <c r="N368" s="570"/>
      <c r="O368" s="571"/>
      <c r="P368" s="569">
        <v>4800</v>
      </c>
      <c r="Q368" s="570"/>
      <c r="R368" s="571"/>
      <c r="S368" s="569">
        <v>4800</v>
      </c>
      <c r="T368" s="570"/>
      <c r="U368" s="571"/>
      <c r="V368" s="569">
        <v>0</v>
      </c>
      <c r="W368" s="570"/>
      <c r="X368" s="571"/>
      <c r="Y368" s="569">
        <v>0</v>
      </c>
      <c r="Z368" s="570"/>
      <c r="AA368" s="571"/>
      <c r="AB368" s="569">
        <v>4800</v>
      </c>
      <c r="AC368" s="570"/>
      <c r="AD368" s="571"/>
      <c r="AE368" s="569">
        <v>0</v>
      </c>
      <c r="AF368" s="570"/>
      <c r="AG368" s="571"/>
      <c r="AH368" s="569">
        <v>0</v>
      </c>
      <c r="AI368" s="570"/>
      <c r="AJ368" s="572"/>
      <c r="AK368" s="213"/>
      <c r="AL368" s="212" t="s">
        <v>855</v>
      </c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</row>
    <row r="369" spans="2:50" s="68" customFormat="1">
      <c r="B369" s="210" t="s">
        <v>159</v>
      </c>
      <c r="C369" s="92" t="s">
        <v>29</v>
      </c>
      <c r="D369" s="573" t="s">
        <v>381</v>
      </c>
      <c r="E369" s="574"/>
      <c r="F369" s="574"/>
      <c r="G369" s="574"/>
      <c r="H369" s="574"/>
      <c r="I369" s="574"/>
      <c r="J369" s="574"/>
      <c r="K369" s="574"/>
      <c r="L369" s="221"/>
      <c r="M369" s="575">
        <v>4800</v>
      </c>
      <c r="N369" s="576"/>
      <c r="O369" s="577"/>
      <c r="P369" s="575">
        <v>4800</v>
      </c>
      <c r="Q369" s="576"/>
      <c r="R369" s="577"/>
      <c r="S369" s="575">
        <v>4800</v>
      </c>
      <c r="T369" s="576"/>
      <c r="U369" s="577"/>
      <c r="V369" s="575">
        <v>0</v>
      </c>
      <c r="W369" s="576"/>
      <c r="X369" s="577"/>
      <c r="Y369" s="575">
        <v>0</v>
      </c>
      <c r="Z369" s="576"/>
      <c r="AA369" s="577"/>
      <c r="AB369" s="565">
        <f>S369+V369+Y369</f>
        <v>4800</v>
      </c>
      <c r="AC369" s="566"/>
      <c r="AD369" s="567"/>
      <c r="AE369" s="565">
        <v>0</v>
      </c>
      <c r="AF369" s="566"/>
      <c r="AG369" s="567"/>
      <c r="AH369" s="565">
        <v>0</v>
      </c>
      <c r="AI369" s="566"/>
      <c r="AJ369" s="568"/>
      <c r="AK369" s="34"/>
      <c r="AL369" s="278" t="s">
        <v>381</v>
      </c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</row>
    <row r="370" spans="2:50" s="30" customFormat="1" hidden="1">
      <c r="B370" s="109"/>
      <c r="C370" s="279"/>
      <c r="D370" s="268"/>
      <c r="E370" s="491"/>
      <c r="F370" s="491"/>
      <c r="G370" s="491"/>
      <c r="H370" s="491"/>
      <c r="I370" s="491"/>
      <c r="J370" s="491"/>
      <c r="K370" s="491"/>
      <c r="L370" s="277"/>
      <c r="M370" s="370"/>
      <c r="N370" s="370"/>
      <c r="O370" s="371"/>
      <c r="P370" s="388"/>
      <c r="Q370" s="370"/>
      <c r="R370" s="371"/>
      <c r="S370" s="388"/>
      <c r="T370" s="370"/>
      <c r="U370" s="371"/>
      <c r="V370" s="388"/>
      <c r="W370" s="370"/>
      <c r="X370" s="371"/>
      <c r="Y370" s="469"/>
      <c r="Z370" s="470"/>
      <c r="AA370" s="471"/>
      <c r="AB370" s="388"/>
      <c r="AC370" s="370"/>
      <c r="AD370" s="371"/>
      <c r="AE370" s="388"/>
      <c r="AF370" s="370"/>
      <c r="AG370" s="371"/>
      <c r="AH370" s="388"/>
      <c r="AI370" s="370"/>
      <c r="AJ370" s="476"/>
      <c r="AK370" s="220"/>
      <c r="AL370" s="216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</row>
    <row r="371" spans="2:50" s="30" customFormat="1" ht="21.6" thickBot="1">
      <c r="B371" s="106" t="s">
        <v>30</v>
      </c>
      <c r="C371" s="94" t="s">
        <v>62</v>
      </c>
      <c r="D371" s="588" t="s">
        <v>24</v>
      </c>
      <c r="E371" s="589"/>
      <c r="F371" s="589"/>
      <c r="G371" s="589"/>
      <c r="H371" s="589"/>
      <c r="I371" s="589"/>
      <c r="J371" s="589"/>
      <c r="K371" s="589"/>
      <c r="L371" s="590"/>
      <c r="M371" s="586" t="s">
        <v>24</v>
      </c>
      <c r="N371" s="586"/>
      <c r="O371" s="586"/>
      <c r="P371" s="586" t="s">
        <v>24</v>
      </c>
      <c r="Q371" s="586"/>
      <c r="R371" s="586"/>
      <c r="S371" s="582">
        <v>5781915.4800000004</v>
      </c>
      <c r="T371" s="582"/>
      <c r="U371" s="582"/>
      <c r="V371" s="582">
        <v>0</v>
      </c>
      <c r="W371" s="582"/>
      <c r="X371" s="582"/>
      <c r="Y371" s="582">
        <v>0</v>
      </c>
      <c r="Z371" s="582"/>
      <c r="AA371" s="582"/>
      <c r="AB371" s="582">
        <v>5781915.4800000004</v>
      </c>
      <c r="AC371" s="582"/>
      <c r="AD371" s="582"/>
      <c r="AE371" s="586" t="s">
        <v>24</v>
      </c>
      <c r="AF371" s="586"/>
      <c r="AG371" s="586"/>
      <c r="AH371" s="586" t="s">
        <v>24</v>
      </c>
      <c r="AI371" s="586"/>
      <c r="AJ371" s="587"/>
      <c r="AK371" s="220"/>
      <c r="AL371" s="275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</row>
    <row r="372" spans="2:50">
      <c r="AK372" s="269"/>
      <c r="AL372" s="275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</row>
    <row r="373" spans="2:50" ht="13.8">
      <c r="B373" s="402" t="s">
        <v>60</v>
      </c>
      <c r="C373" s="402"/>
      <c r="D373" s="402"/>
      <c r="E373" s="402"/>
      <c r="F373" s="402"/>
      <c r="G373" s="402"/>
      <c r="H373" s="402"/>
      <c r="I373" s="402"/>
      <c r="J373" s="402"/>
      <c r="K373" s="402"/>
      <c r="L373" s="402"/>
      <c r="M373" s="402"/>
      <c r="N373" s="402"/>
      <c r="O373" s="402"/>
      <c r="P373" s="402"/>
      <c r="Q373" s="402"/>
      <c r="R373" s="402"/>
      <c r="S373" s="402"/>
      <c r="T373" s="402"/>
      <c r="U373" s="402"/>
      <c r="V373" s="402"/>
      <c r="W373" s="402"/>
      <c r="X373" s="402"/>
      <c r="Y373" s="402"/>
      <c r="Z373" s="402"/>
      <c r="AA373" s="402"/>
      <c r="AB373" s="402"/>
      <c r="AC373" s="402"/>
      <c r="AD373" s="402"/>
      <c r="AE373" s="402"/>
      <c r="AF373" s="402"/>
      <c r="AG373" s="387" t="s">
        <v>31</v>
      </c>
      <c r="AH373" s="387"/>
      <c r="AI373" s="387"/>
      <c r="AJ373" s="387"/>
      <c r="AK373" s="276"/>
      <c r="AL373" s="275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</row>
    <row r="374" spans="2:50">
      <c r="B374" s="22"/>
      <c r="C374" s="42"/>
      <c r="D374" s="42"/>
      <c r="E374" s="42"/>
      <c r="F374" s="42"/>
      <c r="G374" s="42"/>
      <c r="H374" s="42"/>
      <c r="I374" s="42"/>
      <c r="J374" s="42"/>
      <c r="K374" s="23"/>
      <c r="L374" s="87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15"/>
      <c r="Z374" s="25"/>
      <c r="AA374" s="25"/>
      <c r="AB374" s="16"/>
      <c r="AC374" s="25"/>
      <c r="AD374" s="25"/>
      <c r="AF374" s="25"/>
      <c r="AG374" s="25"/>
      <c r="AK374" s="269"/>
      <c r="AL374" s="275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</row>
    <row r="375" spans="2:50" s="1" customFormat="1" ht="11.25" customHeight="1">
      <c r="B375" s="107"/>
      <c r="C375" s="66"/>
      <c r="D375" s="542" t="s">
        <v>88</v>
      </c>
      <c r="E375" s="542"/>
      <c r="F375" s="542"/>
      <c r="G375" s="542"/>
      <c r="H375" s="542"/>
      <c r="I375" s="542"/>
      <c r="J375" s="542"/>
      <c r="K375" s="542"/>
      <c r="L375" s="542"/>
      <c r="M375" s="396" t="s">
        <v>65</v>
      </c>
      <c r="N375" s="396"/>
      <c r="O375" s="396"/>
      <c r="P375" s="396"/>
      <c r="Q375" s="396" t="s">
        <v>11</v>
      </c>
      <c r="R375" s="396"/>
      <c r="S375" s="396"/>
      <c r="T375" s="396"/>
      <c r="U375" s="396"/>
      <c r="V375" s="396"/>
      <c r="W375" s="396"/>
      <c r="X375" s="396"/>
      <c r="Y375" s="396"/>
      <c r="Z375" s="396"/>
      <c r="AA375" s="396"/>
      <c r="AB375" s="396"/>
      <c r="AC375" s="396"/>
      <c r="AD375" s="396"/>
      <c r="AE375" s="396"/>
      <c r="AF375" s="396"/>
      <c r="AG375" s="396" t="s">
        <v>64</v>
      </c>
      <c r="AH375" s="396"/>
      <c r="AI375" s="396"/>
      <c r="AJ375" s="474"/>
      <c r="AK375" s="219"/>
      <c r="AL375" s="275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</row>
    <row r="376" spans="2:50" s="1" customFormat="1" ht="10.199999999999999">
      <c r="B376" s="37"/>
      <c r="C376" s="67" t="s">
        <v>12</v>
      </c>
      <c r="D376" s="542"/>
      <c r="E376" s="542"/>
      <c r="F376" s="542"/>
      <c r="G376" s="542"/>
      <c r="H376" s="542"/>
      <c r="I376" s="542"/>
      <c r="J376" s="542"/>
      <c r="K376" s="542"/>
      <c r="L376" s="542"/>
      <c r="M376" s="396"/>
      <c r="N376" s="396"/>
      <c r="O376" s="396"/>
      <c r="P376" s="396"/>
      <c r="Q376" s="396" t="s">
        <v>85</v>
      </c>
      <c r="R376" s="396"/>
      <c r="S376" s="396"/>
      <c r="T376" s="396"/>
      <c r="U376" s="396" t="s">
        <v>67</v>
      </c>
      <c r="V376" s="396"/>
      <c r="W376" s="396"/>
      <c r="X376" s="396"/>
      <c r="Y376" s="528" t="s">
        <v>72</v>
      </c>
      <c r="Z376" s="528"/>
      <c r="AA376" s="528"/>
      <c r="AB376" s="528"/>
      <c r="AC376" s="528" t="s">
        <v>15</v>
      </c>
      <c r="AD376" s="528"/>
      <c r="AE376" s="528"/>
      <c r="AF376" s="528"/>
      <c r="AG376" s="396"/>
      <c r="AH376" s="396"/>
      <c r="AI376" s="396"/>
      <c r="AJ376" s="474"/>
      <c r="AK376" s="219"/>
      <c r="AL376" s="275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</row>
    <row r="377" spans="2:50" s="1" customFormat="1" ht="10.199999999999999">
      <c r="B377" s="38" t="s">
        <v>13</v>
      </c>
      <c r="C377" s="67" t="s">
        <v>14</v>
      </c>
      <c r="D377" s="542"/>
      <c r="E377" s="542"/>
      <c r="F377" s="542"/>
      <c r="G377" s="542"/>
      <c r="H377" s="542"/>
      <c r="I377" s="542"/>
      <c r="J377" s="542"/>
      <c r="K377" s="542"/>
      <c r="L377" s="542"/>
      <c r="M377" s="396"/>
      <c r="N377" s="396"/>
      <c r="O377" s="396"/>
      <c r="P377" s="396"/>
      <c r="Q377" s="396"/>
      <c r="R377" s="396"/>
      <c r="S377" s="396"/>
      <c r="T377" s="396"/>
      <c r="U377" s="396"/>
      <c r="V377" s="396"/>
      <c r="W377" s="396"/>
      <c r="X377" s="396"/>
      <c r="Y377" s="528"/>
      <c r="Z377" s="528"/>
      <c r="AA377" s="528"/>
      <c r="AB377" s="528"/>
      <c r="AC377" s="528"/>
      <c r="AD377" s="528"/>
      <c r="AE377" s="528"/>
      <c r="AF377" s="528"/>
      <c r="AG377" s="396"/>
      <c r="AH377" s="396"/>
      <c r="AI377" s="396"/>
      <c r="AJ377" s="474"/>
      <c r="AK377" s="219"/>
      <c r="AL377" s="275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</row>
    <row r="378" spans="2:50" s="1" customFormat="1" ht="10.199999999999999">
      <c r="B378" s="37"/>
      <c r="C378" s="67" t="s">
        <v>16</v>
      </c>
      <c r="D378" s="542"/>
      <c r="E378" s="542"/>
      <c r="F378" s="542"/>
      <c r="G378" s="542"/>
      <c r="H378" s="542"/>
      <c r="I378" s="542"/>
      <c r="J378" s="542"/>
      <c r="K378" s="542"/>
      <c r="L378" s="542"/>
      <c r="M378" s="396"/>
      <c r="N378" s="396"/>
      <c r="O378" s="396"/>
      <c r="P378" s="396"/>
      <c r="Q378" s="396"/>
      <c r="R378" s="396"/>
      <c r="S378" s="396"/>
      <c r="T378" s="396"/>
      <c r="U378" s="396"/>
      <c r="V378" s="396"/>
      <c r="W378" s="396"/>
      <c r="X378" s="396"/>
      <c r="Y378" s="528"/>
      <c r="Z378" s="528"/>
      <c r="AA378" s="528"/>
      <c r="AB378" s="528"/>
      <c r="AC378" s="528"/>
      <c r="AD378" s="528"/>
      <c r="AE378" s="528"/>
      <c r="AF378" s="528"/>
      <c r="AG378" s="396"/>
      <c r="AH378" s="396"/>
      <c r="AI378" s="396"/>
      <c r="AJ378" s="474"/>
      <c r="AK378" s="219"/>
      <c r="AL378" s="275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</row>
    <row r="379" spans="2:50" s="1" customFormat="1" ht="10.199999999999999">
      <c r="B379" s="288"/>
      <c r="C379" s="287"/>
      <c r="D379" s="542"/>
      <c r="E379" s="542"/>
      <c r="F379" s="542"/>
      <c r="G379" s="542"/>
      <c r="H379" s="542"/>
      <c r="I379" s="542"/>
      <c r="J379" s="542"/>
      <c r="K379" s="542"/>
      <c r="L379" s="542"/>
      <c r="M379" s="396"/>
      <c r="N379" s="396"/>
      <c r="O379" s="396"/>
      <c r="P379" s="396"/>
      <c r="Q379" s="396"/>
      <c r="R379" s="396"/>
      <c r="S379" s="396"/>
      <c r="T379" s="396"/>
      <c r="U379" s="396"/>
      <c r="V379" s="396"/>
      <c r="W379" s="396"/>
      <c r="X379" s="396"/>
      <c r="Y379" s="528"/>
      <c r="Z379" s="528"/>
      <c r="AA379" s="528"/>
      <c r="AB379" s="528"/>
      <c r="AC379" s="528"/>
      <c r="AD379" s="528"/>
      <c r="AE379" s="528"/>
      <c r="AF379" s="528"/>
      <c r="AG379" s="396"/>
      <c r="AH379" s="396"/>
      <c r="AI379" s="396"/>
      <c r="AJ379" s="474"/>
      <c r="AK379" s="219"/>
      <c r="AL379" s="275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</row>
    <row r="380" spans="2:50" ht="13.8" thickBot="1">
      <c r="B380" s="110">
        <v>1</v>
      </c>
      <c r="C380" s="264">
        <v>2</v>
      </c>
      <c r="D380" s="321">
        <v>3</v>
      </c>
      <c r="E380" s="321"/>
      <c r="F380" s="321"/>
      <c r="G380" s="321"/>
      <c r="H380" s="321"/>
      <c r="I380" s="321"/>
      <c r="J380" s="321"/>
      <c r="K380" s="321"/>
      <c r="L380" s="321"/>
      <c r="M380" s="380" t="s">
        <v>17</v>
      </c>
      <c r="N380" s="380"/>
      <c r="O380" s="380"/>
      <c r="P380" s="380"/>
      <c r="Q380" s="380" t="s">
        <v>18</v>
      </c>
      <c r="R380" s="380"/>
      <c r="S380" s="380"/>
      <c r="T380" s="380"/>
      <c r="U380" s="380" t="s">
        <v>19</v>
      </c>
      <c r="V380" s="380"/>
      <c r="W380" s="380"/>
      <c r="X380" s="380"/>
      <c r="Y380" s="381" t="s">
        <v>20</v>
      </c>
      <c r="Z380" s="381"/>
      <c r="AA380" s="381"/>
      <c r="AB380" s="381"/>
      <c r="AC380" s="380" t="s">
        <v>21</v>
      </c>
      <c r="AD380" s="380"/>
      <c r="AE380" s="380"/>
      <c r="AF380" s="380"/>
      <c r="AG380" s="380" t="s">
        <v>22</v>
      </c>
      <c r="AH380" s="380"/>
      <c r="AI380" s="380"/>
      <c r="AJ380" s="429"/>
      <c r="AK380" s="218"/>
      <c r="AL380" s="275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</row>
    <row r="381" spans="2:50" ht="21">
      <c r="B381" s="111" t="s">
        <v>32</v>
      </c>
      <c r="C381" s="90" t="s">
        <v>33</v>
      </c>
      <c r="D381" s="591" t="s">
        <v>24</v>
      </c>
      <c r="E381" s="592"/>
      <c r="F381" s="592"/>
      <c r="G381" s="592"/>
      <c r="H381" s="592"/>
      <c r="I381" s="592"/>
      <c r="J381" s="592"/>
      <c r="K381" s="592"/>
      <c r="L381" s="593"/>
      <c r="M381" s="629">
        <v>0</v>
      </c>
      <c r="N381" s="629"/>
      <c r="O381" s="629"/>
      <c r="P381" s="629"/>
      <c r="Q381" s="629">
        <v>-5781915.4800000004</v>
      </c>
      <c r="R381" s="629"/>
      <c r="S381" s="629"/>
      <c r="T381" s="629"/>
      <c r="U381" s="629">
        <v>0</v>
      </c>
      <c r="V381" s="629"/>
      <c r="W381" s="629"/>
      <c r="X381" s="629"/>
      <c r="Y381" s="629">
        <v>0</v>
      </c>
      <c r="Z381" s="629"/>
      <c r="AA381" s="629"/>
      <c r="AB381" s="629"/>
      <c r="AC381" s="629">
        <v>-5781915.4800000004</v>
      </c>
      <c r="AD381" s="629"/>
      <c r="AE381" s="629"/>
      <c r="AF381" s="629"/>
      <c r="AG381" s="629">
        <v>0</v>
      </c>
      <c r="AH381" s="629"/>
      <c r="AI381" s="629"/>
      <c r="AJ381" s="630"/>
      <c r="AK381" s="76"/>
      <c r="AL381" s="275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</row>
    <row r="382" spans="2:50">
      <c r="B382" s="112" t="s">
        <v>34</v>
      </c>
      <c r="C382" s="91"/>
      <c r="D382" s="322"/>
      <c r="E382" s="323"/>
      <c r="F382" s="323"/>
      <c r="G382" s="323"/>
      <c r="H382" s="323"/>
      <c r="I382" s="323"/>
      <c r="J382" s="323"/>
      <c r="K382" s="323"/>
      <c r="L382" s="324"/>
      <c r="M382" s="390"/>
      <c r="N382" s="390"/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0"/>
      <c r="Z382" s="390"/>
      <c r="AA382" s="390"/>
      <c r="AB382" s="390"/>
      <c r="AC382" s="390"/>
      <c r="AD382" s="390"/>
      <c r="AE382" s="390"/>
      <c r="AF382" s="390"/>
      <c r="AG382" s="390"/>
      <c r="AH382" s="390"/>
      <c r="AI382" s="390"/>
      <c r="AJ382" s="472"/>
      <c r="AK382" s="76"/>
      <c r="AL382" s="275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</row>
    <row r="383" spans="2:50" ht="21">
      <c r="B383" s="112" t="s">
        <v>35</v>
      </c>
      <c r="C383" s="95" t="s">
        <v>36</v>
      </c>
      <c r="D383" s="603" t="s">
        <v>24</v>
      </c>
      <c r="E383" s="604"/>
      <c r="F383" s="604"/>
      <c r="G383" s="604"/>
      <c r="H383" s="604"/>
      <c r="I383" s="604"/>
      <c r="J383" s="604"/>
      <c r="K383" s="604"/>
      <c r="L383" s="605"/>
      <c r="M383" s="403"/>
      <c r="N383" s="403"/>
      <c r="O383" s="403"/>
      <c r="P383" s="403"/>
      <c r="Q383" s="403"/>
      <c r="R383" s="403"/>
      <c r="S383" s="403"/>
      <c r="T383" s="403"/>
      <c r="U383" s="403"/>
      <c r="V383" s="403"/>
      <c r="W383" s="403"/>
      <c r="X383" s="403"/>
      <c r="Y383" s="403"/>
      <c r="Z383" s="403"/>
      <c r="AA383" s="403"/>
      <c r="AB383" s="403"/>
      <c r="AC383" s="403"/>
      <c r="AD383" s="403"/>
      <c r="AE383" s="403"/>
      <c r="AF383" s="403"/>
      <c r="AG383" s="403"/>
      <c r="AH383" s="403"/>
      <c r="AI383" s="403"/>
      <c r="AJ383" s="468"/>
      <c r="AK383" s="76"/>
      <c r="AL383" s="275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</row>
    <row r="384" spans="2:50">
      <c r="B384" s="112" t="s">
        <v>37</v>
      </c>
      <c r="C384" s="93"/>
      <c r="D384" s="322"/>
      <c r="E384" s="323"/>
      <c r="F384" s="323"/>
      <c r="G384" s="323"/>
      <c r="H384" s="323"/>
      <c r="I384" s="323"/>
      <c r="J384" s="323"/>
      <c r="K384" s="323"/>
      <c r="L384" s="324"/>
      <c r="M384" s="372"/>
      <c r="N384" s="372"/>
      <c r="O384" s="372"/>
      <c r="P384" s="372"/>
      <c r="Q384" s="372"/>
      <c r="R384" s="372"/>
      <c r="S384" s="372"/>
      <c r="T384" s="372"/>
      <c r="U384" s="372"/>
      <c r="V384" s="372"/>
      <c r="W384" s="372"/>
      <c r="X384" s="372"/>
      <c r="Y384" s="372"/>
      <c r="Z384" s="372"/>
      <c r="AA384" s="372"/>
      <c r="AB384" s="372"/>
      <c r="AC384" s="372"/>
      <c r="AD384" s="372"/>
      <c r="AE384" s="372"/>
      <c r="AF384" s="372"/>
      <c r="AG384" s="372"/>
      <c r="AH384" s="372"/>
      <c r="AI384" s="372"/>
      <c r="AJ384" s="378"/>
      <c r="AK384" s="76"/>
      <c r="AL384" s="275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</row>
    <row r="385" spans="2:50" hidden="1">
      <c r="B385" s="235"/>
      <c r="C385" s="245"/>
      <c r="D385" s="594"/>
      <c r="E385" s="595"/>
      <c r="F385" s="595"/>
      <c r="G385" s="595"/>
      <c r="H385" s="595"/>
      <c r="I385" s="595"/>
      <c r="J385" s="595"/>
      <c r="K385" s="595"/>
      <c r="L385" s="596"/>
      <c r="M385" s="613"/>
      <c r="N385" s="614"/>
      <c r="O385" s="614"/>
      <c r="P385" s="615"/>
      <c r="Q385" s="613"/>
      <c r="R385" s="614"/>
      <c r="S385" s="614"/>
      <c r="T385" s="615"/>
      <c r="U385" s="613"/>
      <c r="V385" s="614"/>
      <c r="W385" s="614"/>
      <c r="X385" s="615"/>
      <c r="Y385" s="613"/>
      <c r="Z385" s="614"/>
      <c r="AA385" s="614"/>
      <c r="AB385" s="615"/>
      <c r="AC385" s="613"/>
      <c r="AD385" s="614"/>
      <c r="AE385" s="614"/>
      <c r="AF385" s="615"/>
      <c r="AG385" s="613"/>
      <c r="AH385" s="614"/>
      <c r="AI385" s="614"/>
      <c r="AJ385" s="647"/>
      <c r="AK385" s="237"/>
      <c r="AL385" s="238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</row>
    <row r="386" spans="2:50" hidden="1">
      <c r="B386" s="240"/>
      <c r="C386" s="246"/>
      <c r="D386" s="597"/>
      <c r="E386" s="598"/>
      <c r="F386" s="598"/>
      <c r="G386" s="598"/>
      <c r="H386" s="598"/>
      <c r="I386" s="598"/>
      <c r="J386" s="598"/>
      <c r="K386" s="598"/>
      <c r="L386" s="599"/>
      <c r="M386" s="583"/>
      <c r="N386" s="584"/>
      <c r="O386" s="584"/>
      <c r="P386" s="585"/>
      <c r="Q386" s="583"/>
      <c r="R386" s="584"/>
      <c r="S386" s="584"/>
      <c r="T386" s="585"/>
      <c r="U386" s="583"/>
      <c r="V386" s="584"/>
      <c r="W386" s="584"/>
      <c r="X386" s="585"/>
      <c r="Y386" s="583"/>
      <c r="Z386" s="584"/>
      <c r="AA386" s="584"/>
      <c r="AB386" s="585"/>
      <c r="AC386" s="583"/>
      <c r="AD386" s="584"/>
      <c r="AE386" s="584"/>
      <c r="AF386" s="585"/>
      <c r="AG386" s="583"/>
      <c r="AH386" s="584"/>
      <c r="AI386" s="584"/>
      <c r="AJ386" s="648"/>
      <c r="AK386" s="237"/>
      <c r="AL386" s="238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</row>
    <row r="387" spans="2:50" s="68" customFormat="1">
      <c r="B387" s="242"/>
      <c r="C387" s="120" t="s">
        <v>36</v>
      </c>
      <c r="D387" s="600"/>
      <c r="E387" s="601"/>
      <c r="F387" s="601"/>
      <c r="G387" s="601"/>
      <c r="H387" s="601"/>
      <c r="I387" s="601"/>
      <c r="J387" s="601"/>
      <c r="K387" s="601"/>
      <c r="L387" s="602"/>
      <c r="M387" s="610"/>
      <c r="N387" s="610"/>
      <c r="O387" s="610"/>
      <c r="P387" s="610"/>
      <c r="Q387" s="610"/>
      <c r="R387" s="610"/>
      <c r="S387" s="610"/>
      <c r="T387" s="610"/>
      <c r="U387" s="610"/>
      <c r="V387" s="610"/>
      <c r="W387" s="610"/>
      <c r="X387" s="610"/>
      <c r="Y387" s="610"/>
      <c r="Z387" s="610"/>
      <c r="AA387" s="610"/>
      <c r="AB387" s="610"/>
      <c r="AC387" s="651">
        <f>Q387+U387+Y387</f>
        <v>0</v>
      </c>
      <c r="AD387" s="651"/>
      <c r="AE387" s="651"/>
      <c r="AF387" s="651"/>
      <c r="AG387" s="651"/>
      <c r="AH387" s="651"/>
      <c r="AI387" s="651"/>
      <c r="AJ387" s="652"/>
      <c r="AK387" s="121"/>
      <c r="AL387" s="243"/>
      <c r="AM387" s="244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</row>
    <row r="388" spans="2:50" hidden="1">
      <c r="B388" s="113"/>
      <c r="C388" s="96"/>
      <c r="D388" s="97"/>
      <c r="E388" s="328"/>
      <c r="F388" s="329"/>
      <c r="G388" s="329"/>
      <c r="H388" s="329"/>
      <c r="I388" s="329"/>
      <c r="J388" s="329"/>
      <c r="K388" s="330"/>
      <c r="L388" s="266"/>
      <c r="M388" s="351"/>
      <c r="N388" s="352"/>
      <c r="O388" s="352"/>
      <c r="P388" s="353"/>
      <c r="Q388" s="351"/>
      <c r="R388" s="352"/>
      <c r="S388" s="352"/>
      <c r="T388" s="353"/>
      <c r="U388" s="351"/>
      <c r="V388" s="352"/>
      <c r="W388" s="352"/>
      <c r="X388" s="353"/>
      <c r="Y388" s="351"/>
      <c r="Z388" s="352"/>
      <c r="AA388" s="352"/>
      <c r="AB388" s="353"/>
      <c r="AC388" s="351"/>
      <c r="AD388" s="352"/>
      <c r="AE388" s="352"/>
      <c r="AF388" s="353"/>
      <c r="AG388" s="351"/>
      <c r="AH388" s="352"/>
      <c r="AI388" s="352"/>
      <c r="AJ388" s="354"/>
      <c r="AK388" s="76"/>
      <c r="AL388" s="216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</row>
    <row r="389" spans="2:50" ht="21">
      <c r="B389" s="112" t="s">
        <v>38</v>
      </c>
      <c r="C389" s="91" t="s">
        <v>39</v>
      </c>
      <c r="D389" s="603" t="s">
        <v>24</v>
      </c>
      <c r="E389" s="604"/>
      <c r="F389" s="604"/>
      <c r="G389" s="604"/>
      <c r="H389" s="604"/>
      <c r="I389" s="604"/>
      <c r="J389" s="604"/>
      <c r="K389" s="604"/>
      <c r="L389" s="60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6"/>
      <c r="AK389" s="76"/>
      <c r="AL389" s="275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</row>
    <row r="390" spans="2:50">
      <c r="B390" s="112" t="s">
        <v>37</v>
      </c>
      <c r="C390" s="93"/>
      <c r="D390" s="322"/>
      <c r="E390" s="323"/>
      <c r="F390" s="323"/>
      <c r="G390" s="323"/>
      <c r="H390" s="323"/>
      <c r="I390" s="323"/>
      <c r="J390" s="323"/>
      <c r="K390" s="323"/>
      <c r="L390" s="324"/>
      <c r="M390" s="372"/>
      <c r="N390" s="372"/>
      <c r="O390" s="372"/>
      <c r="P390" s="372"/>
      <c r="Q390" s="372"/>
      <c r="R390" s="372"/>
      <c r="S390" s="372"/>
      <c r="T390" s="372"/>
      <c r="U390" s="372"/>
      <c r="V390" s="372"/>
      <c r="W390" s="372"/>
      <c r="X390" s="372"/>
      <c r="Y390" s="372"/>
      <c r="Z390" s="372"/>
      <c r="AA390" s="372"/>
      <c r="AB390" s="372"/>
      <c r="AC390" s="372"/>
      <c r="AD390" s="372"/>
      <c r="AE390" s="372"/>
      <c r="AF390" s="372"/>
      <c r="AG390" s="372"/>
      <c r="AH390" s="372"/>
      <c r="AI390" s="372"/>
      <c r="AJ390" s="378"/>
      <c r="AK390" s="76"/>
      <c r="AL390" s="275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</row>
    <row r="391" spans="2:50" hidden="1">
      <c r="B391" s="235"/>
      <c r="C391" s="245"/>
      <c r="D391" s="594"/>
      <c r="E391" s="595"/>
      <c r="F391" s="595"/>
      <c r="G391" s="595"/>
      <c r="H391" s="595"/>
      <c r="I391" s="595"/>
      <c r="J391" s="595"/>
      <c r="K391" s="595"/>
      <c r="L391" s="596"/>
      <c r="M391" s="613"/>
      <c r="N391" s="614"/>
      <c r="O391" s="614"/>
      <c r="P391" s="615"/>
      <c r="Q391" s="613"/>
      <c r="R391" s="614"/>
      <c r="S391" s="614"/>
      <c r="T391" s="615"/>
      <c r="U391" s="613"/>
      <c r="V391" s="614"/>
      <c r="W391" s="614"/>
      <c r="X391" s="615"/>
      <c r="Y391" s="613"/>
      <c r="Z391" s="614"/>
      <c r="AA391" s="614"/>
      <c r="AB391" s="615"/>
      <c r="AC391" s="613"/>
      <c r="AD391" s="614"/>
      <c r="AE391" s="614"/>
      <c r="AF391" s="615"/>
      <c r="AG391" s="613"/>
      <c r="AH391" s="614"/>
      <c r="AI391" s="614"/>
      <c r="AJ391" s="647"/>
      <c r="AK391" s="237"/>
      <c r="AL391" s="238"/>
      <c r="AM391" s="239"/>
      <c r="AN391" s="239"/>
      <c r="AO391" s="239"/>
      <c r="AP391" s="239"/>
      <c r="AQ391" s="239"/>
      <c r="AR391" s="239"/>
      <c r="AS391" s="239"/>
      <c r="AT391" s="239"/>
      <c r="AU391" s="239"/>
      <c r="AV391" s="239"/>
      <c r="AW391" s="239"/>
      <c r="AX391" s="239"/>
    </row>
    <row r="392" spans="2:50" hidden="1">
      <c r="B392" s="240"/>
      <c r="C392" s="246"/>
      <c r="D392" s="597"/>
      <c r="E392" s="598"/>
      <c r="F392" s="598"/>
      <c r="G392" s="598"/>
      <c r="H392" s="598"/>
      <c r="I392" s="598"/>
      <c r="J392" s="598"/>
      <c r="K392" s="598"/>
      <c r="L392" s="599"/>
      <c r="M392" s="583"/>
      <c r="N392" s="584"/>
      <c r="O392" s="584"/>
      <c r="P392" s="585"/>
      <c r="Q392" s="583"/>
      <c r="R392" s="584"/>
      <c r="S392" s="584"/>
      <c r="T392" s="585"/>
      <c r="U392" s="583"/>
      <c r="V392" s="584"/>
      <c r="W392" s="584"/>
      <c r="X392" s="585"/>
      <c r="Y392" s="583"/>
      <c r="Z392" s="584"/>
      <c r="AA392" s="584"/>
      <c r="AB392" s="585"/>
      <c r="AC392" s="583"/>
      <c r="AD392" s="584"/>
      <c r="AE392" s="584"/>
      <c r="AF392" s="585"/>
      <c r="AG392" s="583"/>
      <c r="AH392" s="584"/>
      <c r="AI392" s="584"/>
      <c r="AJ392" s="648"/>
      <c r="AK392" s="237"/>
      <c r="AL392" s="238"/>
      <c r="AM392" s="239"/>
      <c r="AN392" s="239"/>
      <c r="AO392" s="239"/>
      <c r="AP392" s="239"/>
      <c r="AQ392" s="239"/>
      <c r="AR392" s="239"/>
      <c r="AS392" s="239"/>
      <c r="AT392" s="239"/>
      <c r="AU392" s="239"/>
      <c r="AV392" s="239"/>
      <c r="AW392" s="239"/>
      <c r="AX392" s="239"/>
    </row>
    <row r="393" spans="2:50" s="68" customFormat="1">
      <c r="B393" s="242"/>
      <c r="C393" s="120" t="s">
        <v>39</v>
      </c>
      <c r="D393" s="600"/>
      <c r="E393" s="601"/>
      <c r="F393" s="601"/>
      <c r="G393" s="601"/>
      <c r="H393" s="601"/>
      <c r="I393" s="601"/>
      <c r="J393" s="601"/>
      <c r="K393" s="601"/>
      <c r="L393" s="602"/>
      <c r="M393" s="610"/>
      <c r="N393" s="610"/>
      <c r="O393" s="610"/>
      <c r="P393" s="610"/>
      <c r="Q393" s="610"/>
      <c r="R393" s="610"/>
      <c r="S393" s="610"/>
      <c r="T393" s="610"/>
      <c r="U393" s="610"/>
      <c r="V393" s="610"/>
      <c r="W393" s="610"/>
      <c r="X393" s="610"/>
      <c r="Y393" s="610"/>
      <c r="Z393" s="610"/>
      <c r="AA393" s="610"/>
      <c r="AB393" s="610"/>
      <c r="AC393" s="651">
        <f>Q393+U393+Y393</f>
        <v>0</v>
      </c>
      <c r="AD393" s="651"/>
      <c r="AE393" s="651"/>
      <c r="AF393" s="651"/>
      <c r="AG393" s="651"/>
      <c r="AH393" s="651"/>
      <c r="AI393" s="651"/>
      <c r="AJ393" s="652"/>
      <c r="AK393" s="121"/>
      <c r="AL393" s="243"/>
      <c r="AM393" s="244"/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</row>
    <row r="394" spans="2:50" hidden="1">
      <c r="B394" s="113"/>
      <c r="C394" s="99"/>
      <c r="D394" s="97"/>
      <c r="E394" s="328"/>
      <c r="F394" s="329"/>
      <c r="G394" s="329"/>
      <c r="H394" s="329"/>
      <c r="I394" s="329"/>
      <c r="J394" s="329"/>
      <c r="K394" s="330"/>
      <c r="L394" s="266"/>
      <c r="M394" s="373"/>
      <c r="N394" s="374"/>
      <c r="O394" s="374"/>
      <c r="P394" s="375"/>
      <c r="Q394" s="373"/>
      <c r="R394" s="374"/>
      <c r="S394" s="374"/>
      <c r="T394" s="375"/>
      <c r="U394" s="373"/>
      <c r="V394" s="374"/>
      <c r="W394" s="374"/>
      <c r="X394" s="375"/>
      <c r="Y394" s="373"/>
      <c r="Z394" s="374"/>
      <c r="AA394" s="374"/>
      <c r="AB394" s="375"/>
      <c r="AC394" s="373"/>
      <c r="AD394" s="374"/>
      <c r="AE394" s="374"/>
      <c r="AF394" s="375"/>
      <c r="AG394" s="373"/>
      <c r="AH394" s="374"/>
      <c r="AI394" s="374"/>
      <c r="AJ394" s="543"/>
      <c r="AK394" s="76"/>
      <c r="AL394" s="216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</row>
    <row r="395" spans="2:50">
      <c r="B395" s="112" t="s">
        <v>40</v>
      </c>
      <c r="C395" s="91" t="s">
        <v>41</v>
      </c>
      <c r="D395" s="603" t="s">
        <v>24</v>
      </c>
      <c r="E395" s="604"/>
      <c r="F395" s="604"/>
      <c r="G395" s="604"/>
      <c r="H395" s="604"/>
      <c r="I395" s="604"/>
      <c r="J395" s="604"/>
      <c r="K395" s="604"/>
      <c r="L395" s="605"/>
      <c r="M395" s="612"/>
      <c r="N395" s="612"/>
      <c r="O395" s="612"/>
      <c r="P395" s="612"/>
      <c r="Q395" s="609" t="s">
        <v>24</v>
      </c>
      <c r="R395" s="609"/>
      <c r="S395" s="609"/>
      <c r="T395" s="609"/>
      <c r="U395" s="355">
        <v>0</v>
      </c>
      <c r="V395" s="355"/>
      <c r="W395" s="355"/>
      <c r="X395" s="355"/>
      <c r="Y395" s="355">
        <v>0</v>
      </c>
      <c r="Z395" s="355"/>
      <c r="AA395" s="355"/>
      <c r="AB395" s="355"/>
      <c r="AC395" s="355">
        <v>0</v>
      </c>
      <c r="AD395" s="355"/>
      <c r="AE395" s="355"/>
      <c r="AF395" s="355"/>
      <c r="AG395" s="355">
        <v>0</v>
      </c>
      <c r="AH395" s="355"/>
      <c r="AI395" s="355"/>
      <c r="AJ395" s="356"/>
      <c r="AK395" s="76"/>
      <c r="AL395" s="275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</row>
    <row r="396" spans="2:50">
      <c r="B396" s="112" t="s">
        <v>93</v>
      </c>
      <c r="C396" s="91" t="s">
        <v>42</v>
      </c>
      <c r="D396" s="603" t="s">
        <v>92</v>
      </c>
      <c r="E396" s="604"/>
      <c r="F396" s="604"/>
      <c r="G396" s="604"/>
      <c r="H396" s="604"/>
      <c r="I396" s="604"/>
      <c r="J396" s="604"/>
      <c r="K396" s="604"/>
      <c r="L396" s="605"/>
      <c r="M396" s="355"/>
      <c r="N396" s="355"/>
      <c r="O396" s="355"/>
      <c r="P396" s="355"/>
      <c r="Q396" s="609" t="s">
        <v>92</v>
      </c>
      <c r="R396" s="609"/>
      <c r="S396" s="609"/>
      <c r="T396" s="609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609" t="s">
        <v>92</v>
      </c>
      <c r="AH396" s="609"/>
      <c r="AI396" s="609"/>
      <c r="AJ396" s="621"/>
      <c r="AK396" s="76"/>
      <c r="AL396" s="275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</row>
    <row r="397" spans="2:50" hidden="1">
      <c r="B397" s="235"/>
      <c r="C397" s="236"/>
      <c r="D397" s="594"/>
      <c r="E397" s="595"/>
      <c r="F397" s="595"/>
      <c r="G397" s="595"/>
      <c r="H397" s="595"/>
      <c r="I397" s="595"/>
      <c r="J397" s="595"/>
      <c r="K397" s="595"/>
      <c r="L397" s="596"/>
      <c r="M397" s="613"/>
      <c r="N397" s="614"/>
      <c r="O397" s="614"/>
      <c r="P397" s="615"/>
      <c r="Q397" s="632" t="s">
        <v>24</v>
      </c>
      <c r="R397" s="633"/>
      <c r="S397" s="633"/>
      <c r="T397" s="634"/>
      <c r="U397" s="613"/>
      <c r="V397" s="614"/>
      <c r="W397" s="614"/>
      <c r="X397" s="615"/>
      <c r="Y397" s="613"/>
      <c r="Z397" s="614"/>
      <c r="AA397" s="614"/>
      <c r="AB397" s="615"/>
      <c r="AC397" s="613"/>
      <c r="AD397" s="614"/>
      <c r="AE397" s="614"/>
      <c r="AF397" s="615"/>
      <c r="AG397" s="649" t="s">
        <v>24</v>
      </c>
      <c r="AH397" s="649"/>
      <c r="AI397" s="649"/>
      <c r="AJ397" s="650"/>
      <c r="AK397" s="237"/>
      <c r="AL397" s="238"/>
      <c r="AM397" s="239"/>
      <c r="AN397" s="239"/>
      <c r="AO397" s="239"/>
      <c r="AP397" s="239"/>
      <c r="AQ397" s="239"/>
      <c r="AR397" s="239"/>
      <c r="AS397" s="239"/>
      <c r="AT397" s="239"/>
      <c r="AU397" s="239"/>
      <c r="AV397" s="239"/>
      <c r="AW397" s="239"/>
      <c r="AX397" s="239"/>
    </row>
    <row r="398" spans="2:50" hidden="1">
      <c r="B398" s="240"/>
      <c r="C398" s="241"/>
      <c r="D398" s="597"/>
      <c r="E398" s="598"/>
      <c r="F398" s="598"/>
      <c r="G398" s="598"/>
      <c r="H398" s="598"/>
      <c r="I398" s="598"/>
      <c r="J398" s="598"/>
      <c r="K398" s="598"/>
      <c r="L398" s="599"/>
      <c r="M398" s="583"/>
      <c r="N398" s="584"/>
      <c r="O398" s="584"/>
      <c r="P398" s="585"/>
      <c r="Q398" s="632" t="s">
        <v>24</v>
      </c>
      <c r="R398" s="633"/>
      <c r="S398" s="633"/>
      <c r="T398" s="634"/>
      <c r="U398" s="583"/>
      <c r="V398" s="584"/>
      <c r="W398" s="584"/>
      <c r="X398" s="585"/>
      <c r="Y398" s="583"/>
      <c r="Z398" s="584"/>
      <c r="AA398" s="584"/>
      <c r="AB398" s="585"/>
      <c r="AC398" s="583"/>
      <c r="AD398" s="584"/>
      <c r="AE398" s="584"/>
      <c r="AF398" s="585"/>
      <c r="AG398" s="649" t="s">
        <v>24</v>
      </c>
      <c r="AH398" s="649"/>
      <c r="AI398" s="649"/>
      <c r="AJ398" s="650"/>
      <c r="AK398" s="237"/>
      <c r="AL398" s="238"/>
      <c r="AM398" s="239"/>
      <c r="AN398" s="239"/>
      <c r="AO398" s="239"/>
      <c r="AP398" s="239"/>
      <c r="AQ398" s="239"/>
      <c r="AR398" s="239"/>
      <c r="AS398" s="239"/>
      <c r="AT398" s="239"/>
      <c r="AU398" s="239"/>
      <c r="AV398" s="239"/>
      <c r="AW398" s="239"/>
      <c r="AX398" s="239"/>
    </row>
    <row r="399" spans="2:50" s="68" customFormat="1">
      <c r="B399" s="242"/>
      <c r="C399" s="120" t="s">
        <v>42</v>
      </c>
      <c r="D399" s="600"/>
      <c r="E399" s="601"/>
      <c r="F399" s="601"/>
      <c r="G399" s="601"/>
      <c r="H399" s="601"/>
      <c r="I399" s="601"/>
      <c r="J399" s="601"/>
      <c r="K399" s="601"/>
      <c r="L399" s="602"/>
      <c r="M399" s="653"/>
      <c r="N399" s="653"/>
      <c r="O399" s="653"/>
      <c r="P399" s="653"/>
      <c r="Q399" s="483" t="s">
        <v>24</v>
      </c>
      <c r="R399" s="483"/>
      <c r="S399" s="483"/>
      <c r="T399" s="483"/>
      <c r="U399" s="610"/>
      <c r="V399" s="610"/>
      <c r="W399" s="610"/>
      <c r="X399" s="610"/>
      <c r="Y399" s="610"/>
      <c r="Z399" s="610"/>
      <c r="AA399" s="610"/>
      <c r="AB399" s="610"/>
      <c r="AC399" s="651">
        <f>U399+Y399</f>
        <v>0</v>
      </c>
      <c r="AD399" s="651"/>
      <c r="AE399" s="651"/>
      <c r="AF399" s="651"/>
      <c r="AG399" s="483" t="s">
        <v>24</v>
      </c>
      <c r="AH399" s="483"/>
      <c r="AI399" s="483"/>
      <c r="AJ399" s="484"/>
      <c r="AK399" s="121"/>
      <c r="AL399" s="243"/>
      <c r="AM399" s="244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</row>
    <row r="400" spans="2:50">
      <c r="B400" s="112" t="s">
        <v>91</v>
      </c>
      <c r="C400" s="91" t="s">
        <v>43</v>
      </c>
      <c r="D400" s="603" t="s">
        <v>92</v>
      </c>
      <c r="E400" s="604"/>
      <c r="F400" s="604"/>
      <c r="G400" s="604"/>
      <c r="H400" s="604"/>
      <c r="I400" s="604"/>
      <c r="J400" s="604"/>
      <c r="K400" s="604"/>
      <c r="L400" s="605"/>
      <c r="M400" s="355"/>
      <c r="N400" s="355"/>
      <c r="O400" s="355"/>
      <c r="P400" s="355"/>
      <c r="Q400" s="609" t="s">
        <v>92</v>
      </c>
      <c r="R400" s="609"/>
      <c r="S400" s="609"/>
      <c r="T400" s="609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609" t="s">
        <v>92</v>
      </c>
      <c r="AH400" s="609"/>
      <c r="AI400" s="609"/>
      <c r="AJ400" s="621"/>
      <c r="AK400" s="76"/>
      <c r="AL400" s="275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</row>
    <row r="401" spans="2:50" hidden="1">
      <c r="B401" s="235"/>
      <c r="C401" s="236"/>
      <c r="D401" s="594"/>
      <c r="E401" s="595"/>
      <c r="F401" s="595"/>
      <c r="G401" s="595"/>
      <c r="H401" s="595"/>
      <c r="I401" s="595"/>
      <c r="J401" s="595"/>
      <c r="K401" s="595"/>
      <c r="L401" s="596"/>
      <c r="M401" s="613"/>
      <c r="N401" s="614"/>
      <c r="O401" s="614"/>
      <c r="P401" s="615"/>
      <c r="Q401" s="613"/>
      <c r="R401" s="614"/>
      <c r="S401" s="614"/>
      <c r="T401" s="615"/>
      <c r="U401" s="613"/>
      <c r="V401" s="614"/>
      <c r="W401" s="614"/>
      <c r="X401" s="615"/>
      <c r="Y401" s="613"/>
      <c r="Z401" s="614"/>
      <c r="AA401" s="614"/>
      <c r="AB401" s="615"/>
      <c r="AC401" s="613"/>
      <c r="AD401" s="614"/>
      <c r="AE401" s="614"/>
      <c r="AF401" s="615"/>
      <c r="AG401" s="649" t="s">
        <v>92</v>
      </c>
      <c r="AH401" s="649"/>
      <c r="AI401" s="649"/>
      <c r="AJ401" s="650"/>
      <c r="AK401" s="237"/>
      <c r="AL401" s="238"/>
      <c r="AM401" s="239"/>
      <c r="AN401" s="239"/>
      <c r="AO401" s="239"/>
      <c r="AP401" s="239"/>
      <c r="AQ401" s="239"/>
      <c r="AR401" s="239"/>
      <c r="AS401" s="239"/>
      <c r="AT401" s="239"/>
      <c r="AU401" s="239"/>
      <c r="AV401" s="239"/>
      <c r="AW401" s="239"/>
      <c r="AX401" s="239"/>
    </row>
    <row r="402" spans="2:50" hidden="1">
      <c r="B402" s="240"/>
      <c r="C402" s="241"/>
      <c r="D402" s="597"/>
      <c r="E402" s="598"/>
      <c r="F402" s="598"/>
      <c r="G402" s="598"/>
      <c r="H402" s="598"/>
      <c r="I402" s="598"/>
      <c r="J402" s="598"/>
      <c r="K402" s="598"/>
      <c r="L402" s="599"/>
      <c r="M402" s="583"/>
      <c r="N402" s="584"/>
      <c r="O402" s="584"/>
      <c r="P402" s="585"/>
      <c r="Q402" s="583"/>
      <c r="R402" s="584"/>
      <c r="S402" s="584"/>
      <c r="T402" s="585"/>
      <c r="U402" s="583"/>
      <c r="V402" s="584"/>
      <c r="W402" s="584"/>
      <c r="X402" s="585"/>
      <c r="Y402" s="583"/>
      <c r="Z402" s="584"/>
      <c r="AA402" s="584"/>
      <c r="AB402" s="585"/>
      <c r="AC402" s="583"/>
      <c r="AD402" s="584"/>
      <c r="AE402" s="584"/>
      <c r="AF402" s="585"/>
      <c r="AG402" s="649" t="s">
        <v>92</v>
      </c>
      <c r="AH402" s="649"/>
      <c r="AI402" s="649"/>
      <c r="AJ402" s="650"/>
      <c r="AK402" s="237"/>
      <c r="AL402" s="238"/>
      <c r="AM402" s="239"/>
      <c r="AN402" s="239"/>
      <c r="AO402" s="239"/>
      <c r="AP402" s="239"/>
      <c r="AQ402" s="239"/>
      <c r="AR402" s="239"/>
      <c r="AS402" s="239"/>
      <c r="AT402" s="239"/>
      <c r="AU402" s="239"/>
      <c r="AV402" s="239"/>
      <c r="AW402" s="239"/>
      <c r="AX402" s="239"/>
    </row>
    <row r="403" spans="2:50">
      <c r="B403" s="242"/>
      <c r="C403" s="120" t="s">
        <v>43</v>
      </c>
      <c r="D403" s="600"/>
      <c r="E403" s="601"/>
      <c r="F403" s="601"/>
      <c r="G403" s="601"/>
      <c r="H403" s="601"/>
      <c r="I403" s="601"/>
      <c r="J403" s="601"/>
      <c r="K403" s="601"/>
      <c r="L403" s="602"/>
      <c r="M403" s="399"/>
      <c r="N403" s="399"/>
      <c r="O403" s="399"/>
      <c r="P403" s="399"/>
      <c r="Q403" s="483" t="s">
        <v>24</v>
      </c>
      <c r="R403" s="483"/>
      <c r="S403" s="483"/>
      <c r="T403" s="483"/>
      <c r="U403" s="631"/>
      <c r="V403" s="631"/>
      <c r="W403" s="631"/>
      <c r="X403" s="631"/>
      <c r="Y403" s="631"/>
      <c r="Z403" s="631"/>
      <c r="AA403" s="631"/>
      <c r="AB403" s="631"/>
      <c r="AC403" s="349">
        <f>U403+Y403</f>
        <v>0</v>
      </c>
      <c r="AD403" s="349"/>
      <c r="AE403" s="349"/>
      <c r="AF403" s="349"/>
      <c r="AG403" s="483" t="s">
        <v>24</v>
      </c>
      <c r="AH403" s="483"/>
      <c r="AI403" s="483"/>
      <c r="AJ403" s="484"/>
      <c r="AK403" s="121"/>
      <c r="AL403" s="243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</row>
    <row r="404" spans="2:50" ht="21">
      <c r="B404" s="112" t="s">
        <v>44</v>
      </c>
      <c r="C404" s="91" t="s">
        <v>45</v>
      </c>
      <c r="D404" s="603" t="s">
        <v>24</v>
      </c>
      <c r="E404" s="604"/>
      <c r="F404" s="604"/>
      <c r="G404" s="604"/>
      <c r="H404" s="604"/>
      <c r="I404" s="604"/>
      <c r="J404" s="604"/>
      <c r="K404" s="604"/>
      <c r="L404" s="605"/>
      <c r="M404" s="609" t="s">
        <v>24</v>
      </c>
      <c r="N404" s="609"/>
      <c r="O404" s="609"/>
      <c r="P404" s="609"/>
      <c r="Q404" s="625">
        <f>Q405</f>
        <v>-5781915.4800000004</v>
      </c>
      <c r="R404" s="626"/>
      <c r="S404" s="626"/>
      <c r="T404" s="627"/>
      <c r="U404" s="625">
        <f>U405+U418</f>
        <v>0</v>
      </c>
      <c r="V404" s="626"/>
      <c r="W404" s="626"/>
      <c r="X404" s="627"/>
      <c r="Y404" s="625">
        <f>Y418</f>
        <v>0</v>
      </c>
      <c r="Z404" s="626"/>
      <c r="AA404" s="626"/>
      <c r="AB404" s="627"/>
      <c r="AC404" s="625">
        <f>AC405+AC418</f>
        <v>-5781915.4800000004</v>
      </c>
      <c r="AD404" s="626"/>
      <c r="AE404" s="626"/>
      <c r="AF404" s="627"/>
      <c r="AG404" s="376" t="s">
        <v>24</v>
      </c>
      <c r="AH404" s="376"/>
      <c r="AI404" s="376"/>
      <c r="AJ404" s="481"/>
      <c r="AK404" s="76"/>
      <c r="AL404" s="275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</row>
    <row r="405" spans="2:50" ht="41.4">
      <c r="B405" s="112" t="s">
        <v>951</v>
      </c>
      <c r="C405" s="91" t="s">
        <v>47</v>
      </c>
      <c r="D405" s="603" t="s">
        <v>24</v>
      </c>
      <c r="E405" s="604"/>
      <c r="F405" s="604"/>
      <c r="G405" s="604"/>
      <c r="H405" s="604"/>
      <c r="I405" s="604"/>
      <c r="J405" s="604"/>
      <c r="K405" s="604"/>
      <c r="L405" s="605"/>
      <c r="M405" s="609" t="s">
        <v>24</v>
      </c>
      <c r="N405" s="609"/>
      <c r="O405" s="609"/>
      <c r="P405" s="609"/>
      <c r="Q405" s="355">
        <f>SUM(Q406:Q407)</f>
        <v>-5781915.4800000004</v>
      </c>
      <c r="R405" s="355"/>
      <c r="S405" s="355"/>
      <c r="T405" s="355"/>
      <c r="U405" s="355">
        <f>SUM(U406:U407)</f>
        <v>0</v>
      </c>
      <c r="V405" s="355"/>
      <c r="W405" s="355"/>
      <c r="X405" s="355"/>
      <c r="Y405" s="609" t="s">
        <v>24</v>
      </c>
      <c r="Z405" s="609"/>
      <c r="AA405" s="609"/>
      <c r="AB405" s="609"/>
      <c r="AC405" s="355">
        <f>SUM(AC406:AC407)</f>
        <v>-5781915.4800000004</v>
      </c>
      <c r="AD405" s="355"/>
      <c r="AE405" s="355"/>
      <c r="AF405" s="355"/>
      <c r="AG405" s="609" t="s">
        <v>24</v>
      </c>
      <c r="AH405" s="609"/>
      <c r="AI405" s="609"/>
      <c r="AJ405" s="621"/>
      <c r="AK405" s="275"/>
      <c r="AL405" s="275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</row>
    <row r="406" spans="2:50" ht="21">
      <c r="B406" s="112" t="s">
        <v>48</v>
      </c>
      <c r="C406" s="95" t="s">
        <v>49</v>
      </c>
      <c r="D406" s="322" t="s">
        <v>24</v>
      </c>
      <c r="E406" s="323"/>
      <c r="F406" s="323"/>
      <c r="G406" s="323"/>
      <c r="H406" s="323"/>
      <c r="I406" s="323"/>
      <c r="J406" s="323"/>
      <c r="K406" s="323"/>
      <c r="L406" s="324"/>
      <c r="M406" s="398" t="s">
        <v>24</v>
      </c>
      <c r="N406" s="398"/>
      <c r="O406" s="398"/>
      <c r="P406" s="398"/>
      <c r="Q406" s="550">
        <v>-66387662.280000001</v>
      </c>
      <c r="R406" s="550"/>
      <c r="S406" s="550"/>
      <c r="T406" s="550"/>
      <c r="U406" s="550">
        <v>0</v>
      </c>
      <c r="V406" s="550"/>
      <c r="W406" s="550"/>
      <c r="X406" s="550"/>
      <c r="Y406" s="398" t="s">
        <v>24</v>
      </c>
      <c r="Z406" s="398"/>
      <c r="AA406" s="398"/>
      <c r="AB406" s="398"/>
      <c r="AC406" s="551">
        <f>Q406+U406</f>
        <v>-66387662.280000001</v>
      </c>
      <c r="AD406" s="552"/>
      <c r="AE406" s="552"/>
      <c r="AF406" s="553"/>
      <c r="AG406" s="398" t="s">
        <v>24</v>
      </c>
      <c r="AH406" s="398"/>
      <c r="AI406" s="398"/>
      <c r="AJ406" s="467"/>
      <c r="AK406" s="209"/>
      <c r="AL406" s="204"/>
      <c r="AM406" s="204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11"/>
    </row>
    <row r="407" spans="2:50" ht="21.6" thickBot="1">
      <c r="B407" s="112" t="s">
        <v>50</v>
      </c>
      <c r="C407" s="94" t="s">
        <v>51</v>
      </c>
      <c r="D407" s="339" t="s">
        <v>24</v>
      </c>
      <c r="E407" s="340"/>
      <c r="F407" s="340"/>
      <c r="G407" s="340"/>
      <c r="H407" s="340"/>
      <c r="I407" s="340"/>
      <c r="J407" s="340"/>
      <c r="K407" s="340"/>
      <c r="L407" s="341"/>
      <c r="M407" s="382" t="s">
        <v>24</v>
      </c>
      <c r="N407" s="382"/>
      <c r="O407" s="382"/>
      <c r="P407" s="382"/>
      <c r="Q407" s="628">
        <v>60605746.799999997</v>
      </c>
      <c r="R407" s="628"/>
      <c r="S407" s="628"/>
      <c r="T407" s="628"/>
      <c r="U407" s="628">
        <v>0</v>
      </c>
      <c r="V407" s="628"/>
      <c r="W407" s="628"/>
      <c r="X407" s="628"/>
      <c r="Y407" s="382" t="s">
        <v>24</v>
      </c>
      <c r="Z407" s="382"/>
      <c r="AA407" s="382"/>
      <c r="AB407" s="382"/>
      <c r="AC407" s="386">
        <f>Q407+U407</f>
        <v>60605746.799999997</v>
      </c>
      <c r="AD407" s="386"/>
      <c r="AE407" s="386"/>
      <c r="AF407" s="386"/>
      <c r="AG407" s="382" t="s">
        <v>24</v>
      </c>
      <c r="AH407" s="382"/>
      <c r="AI407" s="382"/>
      <c r="AJ407" s="395"/>
      <c r="AK407" s="209"/>
      <c r="AL407" s="204"/>
      <c r="AM407" s="204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11"/>
    </row>
    <row r="408" spans="2:50">
      <c r="B408" s="45"/>
      <c r="C408" s="284"/>
      <c r="D408" s="284"/>
      <c r="E408" s="284"/>
      <c r="F408" s="284"/>
      <c r="G408" s="284"/>
      <c r="H408" s="284"/>
      <c r="I408" s="284"/>
      <c r="J408" s="284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47"/>
      <c r="Z408" s="278"/>
      <c r="AA408" s="278"/>
      <c r="AB408" s="278"/>
      <c r="AC408" s="278"/>
      <c r="AD408" s="278"/>
      <c r="AF408" s="278"/>
      <c r="AG408" s="278"/>
      <c r="AK408" s="276"/>
      <c r="AL408" s="204"/>
      <c r="AM408" s="204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11"/>
    </row>
    <row r="409" spans="2:50">
      <c r="B409" s="45"/>
      <c r="C409" s="284"/>
      <c r="D409" s="284"/>
      <c r="E409" s="284"/>
      <c r="F409" s="284"/>
      <c r="G409" s="284"/>
      <c r="H409" s="284"/>
      <c r="I409" s="284"/>
      <c r="J409" s="284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47"/>
      <c r="Z409" s="278"/>
      <c r="AA409" s="278"/>
      <c r="AB409" s="278"/>
      <c r="AC409" s="278"/>
      <c r="AD409" s="278"/>
      <c r="AF409" s="278"/>
      <c r="AG409" s="278"/>
      <c r="AK409" s="208"/>
      <c r="AL409" s="204"/>
      <c r="AM409" s="204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11"/>
    </row>
    <row r="410" spans="2:50">
      <c r="B410" s="45"/>
      <c r="C410" s="284"/>
      <c r="D410" s="284"/>
      <c r="E410" s="284"/>
      <c r="F410" s="284"/>
      <c r="G410" s="284"/>
      <c r="H410" s="284"/>
      <c r="I410" s="284"/>
      <c r="J410" s="284"/>
      <c r="K410" s="273"/>
      <c r="L410" s="273"/>
      <c r="M410" s="273"/>
      <c r="N410" s="273"/>
      <c r="O410" s="273"/>
      <c r="P410" s="273"/>
      <c r="Q410" s="273"/>
      <c r="R410" s="273"/>
      <c r="S410" s="273"/>
      <c r="T410" s="273"/>
      <c r="U410" s="273"/>
      <c r="V410" s="273"/>
      <c r="W410" s="273"/>
      <c r="X410" s="273"/>
      <c r="AC410" s="276"/>
      <c r="AD410" s="276"/>
      <c r="AF410" s="276"/>
      <c r="AG410" s="480" t="s">
        <v>61</v>
      </c>
      <c r="AH410" s="480"/>
      <c r="AI410" s="480"/>
      <c r="AJ410" s="480"/>
      <c r="AK410" s="269"/>
      <c r="AL410" s="204"/>
      <c r="AM410" s="204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11"/>
    </row>
    <row r="411" spans="2:50">
      <c r="B411" s="49"/>
      <c r="C411" s="50"/>
      <c r="D411" s="50"/>
      <c r="E411" s="50"/>
      <c r="F411" s="50"/>
      <c r="G411" s="50"/>
      <c r="H411" s="50"/>
      <c r="I411" s="50"/>
      <c r="J411" s="50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  <c r="X411" s="282"/>
      <c r="Y411" s="51"/>
      <c r="Z411" s="282"/>
      <c r="AA411" s="282"/>
      <c r="AB411" s="282"/>
      <c r="AC411" s="282"/>
      <c r="AD411" s="282"/>
      <c r="AF411" s="282"/>
      <c r="AG411" s="282"/>
      <c r="AK411" s="269"/>
      <c r="AL411" s="204"/>
      <c r="AM411" s="204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11"/>
    </row>
    <row r="412" spans="2:50" s="1" customFormat="1" ht="12.75" customHeight="1">
      <c r="B412" s="37"/>
      <c r="C412" s="272"/>
      <c r="D412" s="661" t="s">
        <v>57</v>
      </c>
      <c r="E412" s="662"/>
      <c r="F412" s="662"/>
      <c r="G412" s="662"/>
      <c r="H412" s="662"/>
      <c r="I412" s="662"/>
      <c r="J412" s="662"/>
      <c r="K412" s="662"/>
      <c r="L412" s="439"/>
      <c r="M412" s="396" t="s">
        <v>65</v>
      </c>
      <c r="N412" s="396"/>
      <c r="O412" s="396"/>
      <c r="P412" s="396"/>
      <c r="Q412" s="396" t="s">
        <v>11</v>
      </c>
      <c r="R412" s="396"/>
      <c r="S412" s="396"/>
      <c r="T412" s="396"/>
      <c r="U412" s="396"/>
      <c r="V412" s="396"/>
      <c r="W412" s="396"/>
      <c r="X412" s="396"/>
      <c r="Y412" s="396"/>
      <c r="Z412" s="396"/>
      <c r="AA412" s="396"/>
      <c r="AB412" s="396"/>
      <c r="AC412" s="396"/>
      <c r="AD412" s="396"/>
      <c r="AE412" s="396"/>
      <c r="AF412" s="396"/>
      <c r="AG412" s="396" t="s">
        <v>64</v>
      </c>
      <c r="AH412" s="396"/>
      <c r="AI412" s="396"/>
      <c r="AJ412" s="474"/>
      <c r="AK412" s="269"/>
      <c r="AL412" s="204"/>
      <c r="AM412" s="204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11"/>
    </row>
    <row r="413" spans="2:50" s="1" customFormat="1" ht="10.199999999999999">
      <c r="B413" s="37"/>
      <c r="C413" s="43" t="s">
        <v>12</v>
      </c>
      <c r="D413" s="663"/>
      <c r="E413" s="664"/>
      <c r="F413" s="664"/>
      <c r="G413" s="664"/>
      <c r="H413" s="664"/>
      <c r="I413" s="664"/>
      <c r="J413" s="664"/>
      <c r="K413" s="664"/>
      <c r="L413" s="440"/>
      <c r="M413" s="396"/>
      <c r="N413" s="396"/>
      <c r="O413" s="396"/>
      <c r="P413" s="396"/>
      <c r="Q413" s="396" t="s">
        <v>71</v>
      </c>
      <c r="R413" s="396"/>
      <c r="S413" s="396"/>
      <c r="T413" s="396"/>
      <c r="U413" s="383" t="s">
        <v>67</v>
      </c>
      <c r="V413" s="383"/>
      <c r="W413" s="383"/>
      <c r="X413" s="383"/>
      <c r="Y413" s="425" t="s">
        <v>72</v>
      </c>
      <c r="Z413" s="425"/>
      <c r="AA413" s="425"/>
      <c r="AB413" s="425"/>
      <c r="AC413" s="425" t="s">
        <v>15</v>
      </c>
      <c r="AD413" s="425"/>
      <c r="AE413" s="425"/>
      <c r="AF413" s="425"/>
      <c r="AG413" s="396"/>
      <c r="AH413" s="396"/>
      <c r="AI413" s="396"/>
      <c r="AJ413" s="474"/>
      <c r="AK413" s="269"/>
      <c r="AL413" s="204"/>
      <c r="AM413" s="204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11"/>
    </row>
    <row r="414" spans="2:50" s="1" customFormat="1" ht="10.199999999999999">
      <c r="B414" s="38" t="s">
        <v>13</v>
      </c>
      <c r="C414" s="43" t="s">
        <v>14</v>
      </c>
      <c r="D414" s="663"/>
      <c r="E414" s="664"/>
      <c r="F414" s="664"/>
      <c r="G414" s="664"/>
      <c r="H414" s="664"/>
      <c r="I414" s="664"/>
      <c r="J414" s="664"/>
      <c r="K414" s="664"/>
      <c r="L414" s="440"/>
      <c r="M414" s="396"/>
      <c r="N414" s="396"/>
      <c r="O414" s="396"/>
      <c r="P414" s="396"/>
      <c r="Q414" s="396"/>
      <c r="R414" s="396"/>
      <c r="S414" s="396"/>
      <c r="T414" s="396"/>
      <c r="U414" s="384"/>
      <c r="V414" s="384"/>
      <c r="W414" s="384"/>
      <c r="X414" s="384"/>
      <c r="Y414" s="426"/>
      <c r="Z414" s="426"/>
      <c r="AA414" s="426"/>
      <c r="AB414" s="426"/>
      <c r="AC414" s="426"/>
      <c r="AD414" s="426"/>
      <c r="AE414" s="426"/>
      <c r="AF414" s="426"/>
      <c r="AG414" s="396"/>
      <c r="AH414" s="396"/>
      <c r="AI414" s="396"/>
      <c r="AJ414" s="474"/>
      <c r="AK414" s="269"/>
      <c r="AL414" s="204"/>
      <c r="AM414" s="204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11"/>
    </row>
    <row r="415" spans="2:50" s="1" customFormat="1" ht="10.199999999999999">
      <c r="B415" s="37"/>
      <c r="C415" s="43" t="s">
        <v>16</v>
      </c>
      <c r="D415" s="663"/>
      <c r="E415" s="664"/>
      <c r="F415" s="664"/>
      <c r="G415" s="664"/>
      <c r="H415" s="664"/>
      <c r="I415" s="664"/>
      <c r="J415" s="664"/>
      <c r="K415" s="664"/>
      <c r="L415" s="440"/>
      <c r="M415" s="396"/>
      <c r="N415" s="396"/>
      <c r="O415" s="396"/>
      <c r="P415" s="396"/>
      <c r="Q415" s="396"/>
      <c r="R415" s="396"/>
      <c r="S415" s="396"/>
      <c r="T415" s="396"/>
      <c r="U415" s="384"/>
      <c r="V415" s="384"/>
      <c r="W415" s="384"/>
      <c r="X415" s="384"/>
      <c r="Y415" s="426"/>
      <c r="Z415" s="426"/>
      <c r="AA415" s="426"/>
      <c r="AB415" s="426"/>
      <c r="AC415" s="426"/>
      <c r="AD415" s="426"/>
      <c r="AE415" s="426"/>
      <c r="AF415" s="426"/>
      <c r="AG415" s="396"/>
      <c r="AH415" s="396"/>
      <c r="AI415" s="396"/>
      <c r="AJ415" s="474"/>
      <c r="AK415" s="269"/>
      <c r="AL415" s="204"/>
      <c r="AM415" s="204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11"/>
    </row>
    <row r="416" spans="2:50" s="1" customFormat="1" ht="10.199999999999999">
      <c r="B416" s="37"/>
      <c r="C416" s="43"/>
      <c r="D416" s="665"/>
      <c r="E416" s="666"/>
      <c r="F416" s="666"/>
      <c r="G416" s="666"/>
      <c r="H416" s="666"/>
      <c r="I416" s="666"/>
      <c r="J416" s="666"/>
      <c r="K416" s="666"/>
      <c r="L416" s="667"/>
      <c r="M416" s="396"/>
      <c r="N416" s="396"/>
      <c r="O416" s="396"/>
      <c r="P416" s="396"/>
      <c r="Q416" s="396"/>
      <c r="R416" s="396"/>
      <c r="S416" s="396"/>
      <c r="T416" s="396"/>
      <c r="U416" s="385"/>
      <c r="V416" s="385"/>
      <c r="W416" s="385"/>
      <c r="X416" s="385"/>
      <c r="Y416" s="463"/>
      <c r="Z416" s="463"/>
      <c r="AA416" s="463"/>
      <c r="AB416" s="463"/>
      <c r="AC416" s="463"/>
      <c r="AD416" s="463"/>
      <c r="AE416" s="463"/>
      <c r="AF416" s="463"/>
      <c r="AG416" s="396"/>
      <c r="AH416" s="396"/>
      <c r="AI416" s="396"/>
      <c r="AJ416" s="474"/>
      <c r="AK416" s="269"/>
      <c r="AL416" s="204"/>
      <c r="AM416" s="204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11"/>
    </row>
    <row r="417" spans="2:50" ht="13.8" thickBot="1">
      <c r="B417" s="286">
        <v>1</v>
      </c>
      <c r="C417" s="285">
        <v>2</v>
      </c>
      <c r="D417" s="658">
        <v>3</v>
      </c>
      <c r="E417" s="659"/>
      <c r="F417" s="659"/>
      <c r="G417" s="659"/>
      <c r="H417" s="659"/>
      <c r="I417" s="659"/>
      <c r="J417" s="659"/>
      <c r="K417" s="659"/>
      <c r="L417" s="660"/>
      <c r="M417" s="380" t="s">
        <v>17</v>
      </c>
      <c r="N417" s="380"/>
      <c r="O417" s="380"/>
      <c r="P417" s="380"/>
      <c r="Q417" s="380" t="s">
        <v>18</v>
      </c>
      <c r="R417" s="380"/>
      <c r="S417" s="380"/>
      <c r="T417" s="380"/>
      <c r="U417" s="380" t="s">
        <v>19</v>
      </c>
      <c r="V417" s="380"/>
      <c r="W417" s="380"/>
      <c r="X417" s="380"/>
      <c r="Y417" s="381" t="s">
        <v>20</v>
      </c>
      <c r="Z417" s="381"/>
      <c r="AA417" s="381"/>
      <c r="AB417" s="381"/>
      <c r="AC417" s="380" t="s">
        <v>21</v>
      </c>
      <c r="AD417" s="380"/>
      <c r="AE417" s="380"/>
      <c r="AF417" s="380"/>
      <c r="AG417" s="380" t="s">
        <v>22</v>
      </c>
      <c r="AH417" s="380"/>
      <c r="AI417" s="380"/>
      <c r="AJ417" s="429"/>
      <c r="AK417" s="269"/>
      <c r="AL417" s="204"/>
      <c r="AM417" s="204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11"/>
    </row>
    <row r="418" spans="2:50" ht="21">
      <c r="B418" s="111" t="s">
        <v>52</v>
      </c>
      <c r="C418" s="90" t="s">
        <v>53</v>
      </c>
      <c r="D418" s="591" t="s">
        <v>24</v>
      </c>
      <c r="E418" s="592"/>
      <c r="F418" s="592"/>
      <c r="G418" s="592"/>
      <c r="H418" s="592"/>
      <c r="I418" s="592"/>
      <c r="J418" s="592"/>
      <c r="K418" s="592"/>
      <c r="L418" s="593"/>
      <c r="M418" s="608" t="s">
        <v>24</v>
      </c>
      <c r="N418" s="608"/>
      <c r="O418" s="608"/>
      <c r="P418" s="608"/>
      <c r="Q418" s="608" t="s">
        <v>24</v>
      </c>
      <c r="R418" s="608"/>
      <c r="S418" s="608"/>
      <c r="T418" s="608"/>
      <c r="U418" s="441">
        <f>SUM(U420:U421)</f>
        <v>0</v>
      </c>
      <c r="V418" s="441"/>
      <c r="W418" s="441"/>
      <c r="X418" s="441"/>
      <c r="Y418" s="441">
        <f>SUM(Y420:Y421)</f>
        <v>0</v>
      </c>
      <c r="Z418" s="441"/>
      <c r="AA418" s="441"/>
      <c r="AB418" s="441"/>
      <c r="AC418" s="441">
        <f>SUM(AC420:AC421)</f>
        <v>0</v>
      </c>
      <c r="AD418" s="441"/>
      <c r="AE418" s="441"/>
      <c r="AF418" s="441"/>
      <c r="AG418" s="616" t="s">
        <v>24</v>
      </c>
      <c r="AH418" s="617"/>
      <c r="AI418" s="617"/>
      <c r="AJ418" s="618"/>
      <c r="AK418" s="269"/>
      <c r="AL418" s="204"/>
      <c r="AM418" s="206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11"/>
    </row>
    <row r="419" spans="2:50" ht="12.75" hidden="1" customHeight="1">
      <c r="B419" s="112" t="s">
        <v>37</v>
      </c>
      <c r="C419" s="91"/>
      <c r="D419" s="322"/>
      <c r="E419" s="323"/>
      <c r="F419" s="323"/>
      <c r="G419" s="323"/>
      <c r="H419" s="323"/>
      <c r="I419" s="323"/>
      <c r="J419" s="323"/>
      <c r="K419" s="324"/>
      <c r="L419" s="265"/>
      <c r="M419" s="392"/>
      <c r="N419" s="393"/>
      <c r="O419" s="393"/>
      <c r="P419" s="394"/>
      <c r="Q419" s="392"/>
      <c r="R419" s="393"/>
      <c r="S419" s="393"/>
      <c r="T419" s="394"/>
      <c r="U419" s="351"/>
      <c r="V419" s="352"/>
      <c r="W419" s="352"/>
      <c r="X419" s="353"/>
      <c r="Y419" s="488"/>
      <c r="Z419" s="489"/>
      <c r="AA419" s="489"/>
      <c r="AB419" s="490"/>
      <c r="AC419" s="488"/>
      <c r="AD419" s="489"/>
      <c r="AE419" s="489"/>
      <c r="AF419" s="490"/>
      <c r="AG419" s="392"/>
      <c r="AH419" s="393"/>
      <c r="AI419" s="393"/>
      <c r="AJ419" s="482"/>
      <c r="AK419" s="269"/>
      <c r="AL419" s="204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</row>
    <row r="420" spans="2:50" ht="21">
      <c r="B420" s="112" t="s">
        <v>89</v>
      </c>
      <c r="C420" s="95" t="s">
        <v>54</v>
      </c>
      <c r="D420" s="322" t="s">
        <v>24</v>
      </c>
      <c r="E420" s="323"/>
      <c r="F420" s="323"/>
      <c r="G420" s="323"/>
      <c r="H420" s="323"/>
      <c r="I420" s="323"/>
      <c r="J420" s="323"/>
      <c r="K420" s="323"/>
      <c r="L420" s="324"/>
      <c r="M420" s="376" t="s">
        <v>24</v>
      </c>
      <c r="N420" s="376"/>
      <c r="O420" s="376"/>
      <c r="P420" s="376"/>
      <c r="Q420" s="376" t="s">
        <v>24</v>
      </c>
      <c r="R420" s="376"/>
      <c r="S420" s="376"/>
      <c r="T420" s="376"/>
      <c r="U420" s="550"/>
      <c r="V420" s="550"/>
      <c r="W420" s="550"/>
      <c r="X420" s="550"/>
      <c r="Y420" s="550"/>
      <c r="Z420" s="550"/>
      <c r="AA420" s="550"/>
      <c r="AB420" s="550"/>
      <c r="AC420" s="311">
        <f>U420+Y420</f>
        <v>0</v>
      </c>
      <c r="AD420" s="311"/>
      <c r="AE420" s="311"/>
      <c r="AF420" s="311"/>
      <c r="AG420" s="392" t="s">
        <v>24</v>
      </c>
      <c r="AH420" s="393"/>
      <c r="AI420" s="393"/>
      <c r="AJ420" s="482"/>
      <c r="AK420" s="269"/>
      <c r="AL420" s="204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</row>
    <row r="421" spans="2:50" ht="21.6" thickBot="1">
      <c r="B421" s="112" t="s">
        <v>90</v>
      </c>
      <c r="C421" s="94" t="s">
        <v>55</v>
      </c>
      <c r="D421" s="339" t="s">
        <v>24</v>
      </c>
      <c r="E421" s="340"/>
      <c r="F421" s="340"/>
      <c r="G421" s="340"/>
      <c r="H421" s="340"/>
      <c r="I421" s="340"/>
      <c r="J421" s="340"/>
      <c r="K421" s="340"/>
      <c r="L421" s="341"/>
      <c r="M421" s="382" t="s">
        <v>24</v>
      </c>
      <c r="N421" s="382"/>
      <c r="O421" s="382"/>
      <c r="P421" s="382"/>
      <c r="Q421" s="382" t="s">
        <v>24</v>
      </c>
      <c r="R421" s="382"/>
      <c r="S421" s="382"/>
      <c r="T421" s="382"/>
      <c r="U421" s="611"/>
      <c r="V421" s="611"/>
      <c r="W421" s="611"/>
      <c r="X421" s="611"/>
      <c r="Y421" s="611"/>
      <c r="Z421" s="611"/>
      <c r="AA421" s="611"/>
      <c r="AB421" s="611"/>
      <c r="AC421" s="386">
        <f>U421+Y421</f>
        <v>0</v>
      </c>
      <c r="AD421" s="386"/>
      <c r="AE421" s="386"/>
      <c r="AF421" s="386"/>
      <c r="AG421" s="622" t="s">
        <v>24</v>
      </c>
      <c r="AH421" s="623"/>
      <c r="AI421" s="623"/>
      <c r="AJ421" s="624"/>
      <c r="AK421" s="269"/>
      <c r="AL421" s="204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</row>
    <row r="422" spans="2:50">
      <c r="B422" s="45"/>
      <c r="C422" s="284"/>
      <c r="D422" s="284"/>
      <c r="E422" s="284"/>
      <c r="F422" s="284"/>
      <c r="G422" s="284"/>
      <c r="H422" s="284"/>
      <c r="I422" s="284"/>
      <c r="J422" s="284"/>
      <c r="K422" s="273"/>
      <c r="L422" s="273"/>
      <c r="M422" s="273"/>
      <c r="N422" s="273"/>
      <c r="O422" s="273"/>
      <c r="P422" s="278"/>
      <c r="Q422" s="273"/>
      <c r="R422" s="273"/>
      <c r="S422" s="278"/>
      <c r="T422" s="273"/>
      <c r="U422" s="273"/>
      <c r="V422" s="278"/>
      <c r="W422" s="273"/>
      <c r="X422" s="273"/>
      <c r="Y422" s="47"/>
      <c r="Z422" s="273"/>
      <c r="AA422" s="273"/>
      <c r="AB422" s="278"/>
      <c r="AC422" s="273"/>
      <c r="AD422" s="273"/>
      <c r="AF422" s="273"/>
      <c r="AG422" s="273"/>
      <c r="AK422" s="269"/>
      <c r="AL422" s="204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</row>
    <row r="423" spans="2:50">
      <c r="B423" s="52"/>
      <c r="C423" s="52"/>
      <c r="D423" s="52"/>
      <c r="E423" s="52"/>
      <c r="F423" s="52"/>
      <c r="G423" s="52"/>
      <c r="H423" s="52"/>
      <c r="I423" s="52"/>
      <c r="J423" s="52"/>
      <c r="K423" s="278"/>
      <c r="L423" s="278"/>
      <c r="M423" s="278"/>
      <c r="N423" s="278"/>
      <c r="O423" s="278"/>
      <c r="P423" s="273"/>
      <c r="Q423" s="278"/>
      <c r="R423" s="278"/>
      <c r="S423" s="273"/>
      <c r="T423" s="278"/>
      <c r="U423" s="278"/>
      <c r="V423" s="273"/>
      <c r="W423" s="278"/>
      <c r="X423" s="278"/>
      <c r="Y423" s="34"/>
      <c r="Z423" s="278"/>
      <c r="AA423" s="278"/>
      <c r="AB423" s="273"/>
      <c r="AC423" s="278"/>
      <c r="AD423" s="278"/>
      <c r="AF423" s="278"/>
      <c r="AG423" s="278"/>
      <c r="AK423" s="269"/>
      <c r="AL423" s="204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</row>
    <row r="424" spans="2:50">
      <c r="B424" s="53" t="s">
        <v>75</v>
      </c>
      <c r="C424" s="54"/>
      <c r="D424" s="54"/>
      <c r="E424" s="54"/>
      <c r="F424" s="55"/>
      <c r="G424" s="55"/>
      <c r="H424" s="55"/>
      <c r="I424" s="619"/>
      <c r="J424" s="619"/>
      <c r="K424" s="619"/>
      <c r="L424" s="619"/>
      <c r="M424" s="619"/>
      <c r="N424" s="619"/>
      <c r="O424" s="619"/>
      <c r="P424" s="57"/>
      <c r="Q424" s="57"/>
      <c r="R424" s="57"/>
      <c r="S424" s="369" t="s">
        <v>76</v>
      </c>
      <c r="T424" s="369"/>
      <c r="U424" s="369"/>
      <c r="V424" s="369"/>
      <c r="W424" s="369"/>
      <c r="X424" s="369"/>
      <c r="Y424" s="281"/>
      <c r="Z424" s="58"/>
      <c r="AA424" s="58"/>
      <c r="AB424" s="282"/>
      <c r="AC424" s="59"/>
      <c r="AD424" s="620"/>
      <c r="AE424" s="620"/>
      <c r="AF424" s="620"/>
      <c r="AG424" s="620"/>
      <c r="AH424" s="620"/>
      <c r="AI424" s="620"/>
      <c r="AJ424" s="620"/>
      <c r="AK424" s="269"/>
      <c r="AL424" s="204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</row>
    <row r="425" spans="2:50">
      <c r="B425" s="60"/>
      <c r="C425" s="362" t="s">
        <v>63</v>
      </c>
      <c r="D425" s="362"/>
      <c r="E425" s="362"/>
      <c r="F425" s="61"/>
      <c r="G425" s="61"/>
      <c r="H425" s="61"/>
      <c r="I425" s="362" t="s">
        <v>56</v>
      </c>
      <c r="J425" s="362"/>
      <c r="K425" s="362"/>
      <c r="L425" s="362"/>
      <c r="M425" s="362"/>
      <c r="N425" s="362"/>
      <c r="O425" s="362"/>
      <c r="P425" s="61"/>
      <c r="Q425" s="61"/>
      <c r="R425" s="61"/>
      <c r="S425" s="369"/>
      <c r="T425" s="369"/>
      <c r="U425" s="369"/>
      <c r="V425" s="369"/>
      <c r="W425" s="369"/>
      <c r="X425" s="369"/>
      <c r="Y425" s="364" t="s">
        <v>63</v>
      </c>
      <c r="Z425" s="364"/>
      <c r="AA425" s="364"/>
      <c r="AB425" s="364"/>
      <c r="AC425" s="43"/>
      <c r="AD425" s="362" t="s">
        <v>56</v>
      </c>
      <c r="AE425" s="362"/>
      <c r="AF425" s="362"/>
      <c r="AG425" s="362"/>
      <c r="AH425" s="362"/>
      <c r="AI425" s="362"/>
      <c r="AJ425" s="362"/>
    </row>
    <row r="426" spans="2:50">
      <c r="B426" s="62"/>
      <c r="M426" s="3"/>
      <c r="N426" s="3"/>
      <c r="O426" s="3"/>
      <c r="P426" s="61"/>
      <c r="Q426" s="3"/>
      <c r="R426" s="3"/>
      <c r="S426" s="61"/>
      <c r="T426" s="3"/>
      <c r="U426" s="3"/>
      <c r="V426" s="268"/>
      <c r="W426" s="3"/>
      <c r="X426" s="3"/>
      <c r="Y426" s="61"/>
      <c r="Z426" s="61"/>
      <c r="AA426" s="61"/>
      <c r="AB426" s="61"/>
      <c r="AC426" s="43"/>
      <c r="AD426" s="43"/>
      <c r="AF426" s="43"/>
      <c r="AG426" s="43"/>
    </row>
    <row r="427" spans="2:50">
      <c r="B427" s="60" t="s">
        <v>74</v>
      </c>
      <c r="C427" s="63"/>
      <c r="D427" s="63"/>
      <c r="E427" s="63"/>
      <c r="F427" s="61"/>
      <c r="G427" s="61"/>
      <c r="H427" s="61"/>
      <c r="I427" s="491"/>
      <c r="J427" s="491"/>
      <c r="K427" s="491"/>
      <c r="L427" s="491"/>
      <c r="M427" s="491"/>
      <c r="N427" s="491"/>
      <c r="O427" s="491"/>
      <c r="P427" s="3"/>
      <c r="Q427" s="3"/>
      <c r="R427" s="3"/>
      <c r="S427" s="3"/>
      <c r="T427" s="3"/>
      <c r="U427" s="3"/>
      <c r="V427" s="3"/>
      <c r="W427" s="3"/>
      <c r="X427" s="3"/>
      <c r="Y427" s="64"/>
      <c r="Z427" s="3"/>
      <c r="AA427" s="3"/>
      <c r="AB427" s="3"/>
      <c r="AC427" s="3"/>
      <c r="AD427" s="3"/>
      <c r="AF427" s="3"/>
      <c r="AG427" s="3"/>
    </row>
    <row r="428" spans="2:50">
      <c r="B428" s="60"/>
      <c r="C428" s="362" t="s">
        <v>63</v>
      </c>
      <c r="D428" s="362"/>
      <c r="E428" s="362"/>
      <c r="F428" s="61"/>
      <c r="G428" s="61"/>
      <c r="H428" s="61"/>
      <c r="I428" s="362" t="s">
        <v>56</v>
      </c>
      <c r="J428" s="362"/>
      <c r="K428" s="362"/>
      <c r="L428" s="362"/>
      <c r="M428" s="362"/>
      <c r="N428" s="362"/>
      <c r="O428" s="362"/>
      <c r="P428" s="4"/>
      <c r="Q428" s="16"/>
      <c r="R428" s="16"/>
      <c r="S428" s="4"/>
      <c r="T428" s="16"/>
      <c r="U428" s="16"/>
      <c r="V428" s="4"/>
      <c r="W428" s="16"/>
      <c r="X428" s="16"/>
      <c r="Y428" s="65"/>
      <c r="Z428" s="16"/>
      <c r="AA428" s="16"/>
      <c r="AC428" s="16"/>
      <c r="AD428" s="16"/>
      <c r="AF428" s="16"/>
      <c r="AG428" s="16"/>
    </row>
    <row r="429" spans="2:50">
      <c r="B429" s="60"/>
      <c r="C429" s="43"/>
      <c r="D429" s="43"/>
      <c r="E429" s="43"/>
      <c r="F429" s="61"/>
      <c r="G429" s="61"/>
      <c r="H429" s="61"/>
      <c r="I429" s="43"/>
      <c r="J429" s="43"/>
      <c r="K429" s="43"/>
      <c r="L429" s="43"/>
      <c r="M429" s="43"/>
      <c r="N429" s="43"/>
      <c r="O429" s="43"/>
      <c r="P429" s="4"/>
      <c r="Q429" s="16"/>
      <c r="R429" s="16"/>
      <c r="S429" s="4"/>
      <c r="T429" s="16"/>
      <c r="U429" s="16"/>
      <c r="V429" s="4"/>
      <c r="W429" s="16"/>
      <c r="X429" s="16"/>
      <c r="Y429" s="65"/>
      <c r="Z429" s="16"/>
      <c r="AA429" s="16"/>
      <c r="AC429" s="16"/>
      <c r="AD429" s="16"/>
      <c r="AF429" s="16"/>
      <c r="AG429" s="16"/>
    </row>
    <row r="430" spans="2:50">
      <c r="B430" s="346" t="s">
        <v>105</v>
      </c>
      <c r="C430" s="346"/>
      <c r="D430" s="346"/>
      <c r="E430" s="346"/>
      <c r="F430" s="61"/>
      <c r="G430" s="61"/>
      <c r="H430" s="61"/>
      <c r="I430" s="43"/>
      <c r="J430" s="43"/>
      <c r="K430" s="43"/>
      <c r="L430" s="43"/>
      <c r="M430" s="43"/>
      <c r="N430" s="43"/>
      <c r="O430" s="43"/>
      <c r="P430" s="4"/>
      <c r="Q430" s="16"/>
      <c r="R430" s="16"/>
      <c r="S430" s="4"/>
      <c r="T430" s="16"/>
      <c r="U430" s="16"/>
      <c r="V430" s="4"/>
      <c r="W430" s="16"/>
      <c r="X430" s="16"/>
      <c r="Y430" s="65"/>
      <c r="Z430" s="16"/>
      <c r="AA430" s="16"/>
      <c r="AC430" s="16"/>
      <c r="AD430" s="16"/>
      <c r="AF430" s="16"/>
      <c r="AG430" s="16"/>
    </row>
    <row r="431" spans="2:50">
      <c r="B431" s="268"/>
      <c r="C431" s="268"/>
      <c r="D431" s="268"/>
      <c r="E431" s="268"/>
      <c r="F431" s="61"/>
      <c r="G431" s="61"/>
      <c r="H431" s="61"/>
      <c r="I431" s="43"/>
      <c r="J431" s="43"/>
      <c r="K431" s="43"/>
      <c r="L431" s="43"/>
      <c r="M431" s="43"/>
      <c r="N431" s="43"/>
      <c r="O431" s="43"/>
      <c r="P431" s="4"/>
      <c r="Q431" s="16"/>
      <c r="R431" s="16"/>
      <c r="S431" s="4"/>
      <c r="T431" s="16"/>
      <c r="U431" s="16"/>
      <c r="V431" s="4"/>
      <c r="W431" s="16"/>
      <c r="X431" s="16"/>
      <c r="Y431" s="65"/>
      <c r="Z431" s="16"/>
      <c r="AA431" s="16"/>
      <c r="AC431" s="16"/>
      <c r="AD431" s="16"/>
      <c r="AF431" s="16"/>
      <c r="AG431" s="16"/>
    </row>
    <row r="432" spans="2:50" hidden="1">
      <c r="B432" s="4"/>
      <c r="C432" s="4"/>
      <c r="U432" s="4"/>
      <c r="V432" s="4"/>
      <c r="W432" s="4"/>
      <c r="X432" s="4"/>
      <c r="Y432" s="4"/>
      <c r="Z432" s="4"/>
      <c r="AA432" s="4"/>
      <c r="AC432" s="4"/>
      <c r="AD432" s="4"/>
      <c r="AF432" s="4"/>
      <c r="AG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2:50" ht="48" hidden="1" customHeight="1" thickTop="1" thickBot="1">
      <c r="B433" s="4"/>
      <c r="C433" s="4"/>
      <c r="D433" s="518"/>
      <c r="E433" s="519"/>
      <c r="F433" s="519"/>
      <c r="G433" s="519"/>
      <c r="H433" s="519"/>
      <c r="I433" s="519"/>
      <c r="J433" s="519"/>
      <c r="K433" s="519"/>
      <c r="L433" s="606" t="s">
        <v>109</v>
      </c>
      <c r="M433" s="606"/>
      <c r="N433" s="606"/>
      <c r="O433" s="606"/>
      <c r="P433" s="606"/>
      <c r="Q433" s="606"/>
      <c r="R433" s="606"/>
      <c r="S433" s="606"/>
      <c r="T433" s="607"/>
      <c r="U433" s="4"/>
      <c r="V433" s="4"/>
      <c r="W433" s="4"/>
      <c r="X433" s="4"/>
      <c r="Y433" s="4"/>
      <c r="Z433" s="4"/>
      <c r="AA433" s="4"/>
      <c r="AC433" s="4"/>
      <c r="AD433" s="4"/>
      <c r="AF433" s="4"/>
      <c r="AG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2:50" ht="3.75" hidden="1" customHeight="1" thickTop="1" thickBot="1">
      <c r="B434" s="4"/>
      <c r="C434" s="4"/>
      <c r="D434" s="520"/>
      <c r="E434" s="520"/>
      <c r="F434" s="520"/>
      <c r="G434" s="520"/>
      <c r="H434" s="520"/>
      <c r="I434" s="520"/>
      <c r="J434" s="520"/>
      <c r="K434" s="520"/>
      <c r="L434" s="279"/>
      <c r="M434" s="546"/>
      <c r="N434" s="546"/>
      <c r="O434" s="546"/>
      <c r="P434" s="546"/>
      <c r="Q434" s="546"/>
      <c r="R434" s="546"/>
      <c r="S434" s="546"/>
      <c r="T434" s="546"/>
      <c r="U434" s="4"/>
      <c r="V434" s="4"/>
      <c r="W434" s="4"/>
      <c r="X434" s="4"/>
      <c r="Y434" s="4"/>
      <c r="Z434" s="4"/>
      <c r="AA434" s="4"/>
      <c r="AC434" s="4"/>
      <c r="AD434" s="4"/>
      <c r="AF434" s="4"/>
      <c r="AG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2:50" ht="13.8" hidden="1" thickTop="1">
      <c r="B435" s="4"/>
      <c r="C435" s="4"/>
      <c r="D435" s="512" t="s">
        <v>96</v>
      </c>
      <c r="E435" s="513"/>
      <c r="F435" s="513"/>
      <c r="G435" s="513"/>
      <c r="H435" s="513"/>
      <c r="I435" s="513"/>
      <c r="J435" s="513"/>
      <c r="K435" s="513"/>
      <c r="L435" s="508"/>
      <c r="M435" s="508"/>
      <c r="N435" s="508"/>
      <c r="O435" s="508"/>
      <c r="P435" s="508"/>
      <c r="Q435" s="508"/>
      <c r="R435" s="508"/>
      <c r="S435" s="508"/>
      <c r="T435" s="509"/>
      <c r="U435" s="4"/>
      <c r="V435" s="4"/>
      <c r="W435" s="4"/>
      <c r="X435" s="4"/>
      <c r="Y435" s="4"/>
      <c r="Z435" s="4"/>
      <c r="AA435" s="4"/>
      <c r="AC435" s="4"/>
      <c r="AD435" s="4"/>
      <c r="AF435" s="4"/>
      <c r="AG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2:50" hidden="1">
      <c r="B436" s="4"/>
      <c r="C436" s="4"/>
      <c r="D436" s="360" t="s">
        <v>97</v>
      </c>
      <c r="E436" s="361"/>
      <c r="F436" s="361"/>
      <c r="G436" s="361"/>
      <c r="H436" s="361"/>
      <c r="I436" s="361"/>
      <c r="J436" s="361"/>
      <c r="K436" s="361"/>
      <c r="L436" s="497"/>
      <c r="M436" s="497"/>
      <c r="N436" s="497"/>
      <c r="O436" s="497"/>
      <c r="P436" s="497"/>
      <c r="Q436" s="497"/>
      <c r="R436" s="497"/>
      <c r="S436" s="497"/>
      <c r="T436" s="498"/>
      <c r="U436" s="4"/>
      <c r="V436" s="4"/>
      <c r="W436" s="4"/>
      <c r="X436" s="4"/>
      <c r="Y436" s="4"/>
      <c r="Z436" s="4"/>
      <c r="AA436" s="4"/>
      <c r="AC436" s="4"/>
      <c r="AD436" s="4"/>
      <c r="AF436" s="4"/>
      <c r="AG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2:50" hidden="1">
      <c r="B437" s="4"/>
      <c r="C437" s="4"/>
      <c r="D437" s="360" t="s">
        <v>98</v>
      </c>
      <c r="E437" s="361"/>
      <c r="F437" s="361"/>
      <c r="G437" s="361"/>
      <c r="H437" s="361"/>
      <c r="I437" s="361"/>
      <c r="J437" s="361"/>
      <c r="K437" s="361"/>
      <c r="L437" s="347"/>
      <c r="M437" s="347"/>
      <c r="N437" s="347"/>
      <c r="O437" s="347"/>
      <c r="P437" s="347"/>
      <c r="Q437" s="347"/>
      <c r="R437" s="347"/>
      <c r="S437" s="347"/>
      <c r="T437" s="348"/>
      <c r="U437" s="4"/>
      <c r="V437" s="4"/>
      <c r="W437" s="4"/>
      <c r="X437" s="4"/>
      <c r="Y437" s="4"/>
      <c r="Z437" s="4"/>
      <c r="AA437" s="4"/>
      <c r="AC437" s="4"/>
      <c r="AD437" s="4"/>
      <c r="AF437" s="4"/>
      <c r="AG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2:50" hidden="1">
      <c r="B438" s="4"/>
      <c r="C438" s="4"/>
      <c r="D438" s="360" t="s">
        <v>99</v>
      </c>
      <c r="E438" s="361"/>
      <c r="F438" s="361"/>
      <c r="G438" s="361"/>
      <c r="H438" s="361"/>
      <c r="I438" s="361"/>
      <c r="J438" s="361"/>
      <c r="K438" s="361"/>
      <c r="L438" s="347"/>
      <c r="M438" s="347"/>
      <c r="N438" s="347"/>
      <c r="O438" s="347"/>
      <c r="P438" s="347"/>
      <c r="Q438" s="347"/>
      <c r="R438" s="347"/>
      <c r="S438" s="347"/>
      <c r="T438" s="348"/>
      <c r="U438" s="4"/>
      <c r="V438" s="4"/>
      <c r="W438" s="4"/>
      <c r="X438" s="4"/>
      <c r="Y438" s="4"/>
      <c r="Z438" s="4"/>
      <c r="AA438" s="4"/>
      <c r="AC438" s="4"/>
      <c r="AD438" s="4"/>
      <c r="AF438" s="4"/>
      <c r="AG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2:50" hidden="1">
      <c r="B439" s="4"/>
      <c r="C439" s="4"/>
      <c r="D439" s="360" t="s">
        <v>100</v>
      </c>
      <c r="E439" s="361"/>
      <c r="F439" s="361"/>
      <c r="G439" s="361"/>
      <c r="H439" s="361"/>
      <c r="I439" s="361"/>
      <c r="J439" s="361"/>
      <c r="K439" s="361"/>
      <c r="L439" s="347"/>
      <c r="M439" s="347"/>
      <c r="N439" s="347"/>
      <c r="O439" s="347"/>
      <c r="P439" s="347"/>
      <c r="Q439" s="347"/>
      <c r="R439" s="347"/>
      <c r="S439" s="347"/>
      <c r="T439" s="348"/>
      <c r="U439" s="4"/>
      <c r="V439" s="4"/>
      <c r="W439" s="4"/>
      <c r="X439" s="4"/>
      <c r="Y439" s="4"/>
      <c r="Z439" s="4"/>
      <c r="AA439" s="4"/>
      <c r="AC439" s="4"/>
      <c r="AD439" s="4"/>
      <c r="AF439" s="4"/>
      <c r="AG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2:50" hidden="1">
      <c r="B440" s="4"/>
      <c r="C440" s="4"/>
      <c r="D440" s="360" t="s">
        <v>101</v>
      </c>
      <c r="E440" s="361"/>
      <c r="F440" s="361"/>
      <c r="G440" s="361"/>
      <c r="H440" s="361"/>
      <c r="I440" s="361"/>
      <c r="J440" s="361"/>
      <c r="K440" s="361"/>
      <c r="L440" s="497"/>
      <c r="M440" s="497"/>
      <c r="N440" s="497"/>
      <c r="O440" s="497"/>
      <c r="P440" s="497"/>
      <c r="Q440" s="497"/>
      <c r="R440" s="497"/>
      <c r="S440" s="497"/>
      <c r="T440" s="498"/>
      <c r="U440" s="4"/>
      <c r="V440" s="4"/>
      <c r="W440" s="4"/>
      <c r="X440" s="4"/>
      <c r="Y440" s="4"/>
      <c r="Z440" s="4"/>
      <c r="AA440" s="4"/>
      <c r="AC440" s="4"/>
      <c r="AD440" s="4"/>
      <c r="AF440" s="4"/>
      <c r="AG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2:50" hidden="1">
      <c r="B441" s="4"/>
      <c r="C441" s="4"/>
      <c r="D441" s="360" t="s">
        <v>102</v>
      </c>
      <c r="E441" s="361"/>
      <c r="F441" s="361"/>
      <c r="G441" s="361"/>
      <c r="H441" s="361"/>
      <c r="I441" s="361"/>
      <c r="J441" s="361"/>
      <c r="K441" s="361"/>
      <c r="L441" s="497"/>
      <c r="M441" s="497"/>
      <c r="N441" s="497"/>
      <c r="O441" s="497"/>
      <c r="P441" s="497"/>
      <c r="Q441" s="497"/>
      <c r="R441" s="497"/>
      <c r="S441" s="497"/>
      <c r="T441" s="498"/>
      <c r="U441" s="4"/>
      <c r="V441" s="4"/>
      <c r="W441" s="4"/>
      <c r="X441" s="4"/>
      <c r="Y441" s="4"/>
      <c r="Z441" s="4"/>
      <c r="AA441" s="4"/>
      <c r="AC441" s="4"/>
      <c r="AD441" s="4"/>
      <c r="AF441" s="4"/>
      <c r="AG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2:50" hidden="1">
      <c r="B442" s="4"/>
      <c r="C442" s="4"/>
      <c r="D442" s="360" t="s">
        <v>103</v>
      </c>
      <c r="E442" s="361"/>
      <c r="F442" s="361"/>
      <c r="G442" s="361"/>
      <c r="H442" s="361"/>
      <c r="I442" s="361"/>
      <c r="J442" s="361"/>
      <c r="K442" s="361"/>
      <c r="L442" s="347"/>
      <c r="M442" s="347"/>
      <c r="N442" s="347"/>
      <c r="O442" s="347"/>
      <c r="P442" s="347"/>
      <c r="Q442" s="347"/>
      <c r="R442" s="347"/>
      <c r="S442" s="347"/>
      <c r="T442" s="348"/>
      <c r="U442" s="4"/>
      <c r="V442" s="4"/>
      <c r="W442" s="4"/>
      <c r="X442" s="4"/>
      <c r="Y442" s="4"/>
      <c r="Z442" s="4"/>
      <c r="AA442" s="4"/>
      <c r="AC442" s="4"/>
      <c r="AD442" s="4"/>
      <c r="AF442" s="4"/>
      <c r="AG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2:50" ht="13.8" hidden="1" thickBot="1">
      <c r="B443" s="4"/>
      <c r="C443" s="4"/>
      <c r="D443" s="502" t="s">
        <v>104</v>
      </c>
      <c r="E443" s="503"/>
      <c r="F443" s="503"/>
      <c r="G443" s="503"/>
      <c r="H443" s="503"/>
      <c r="I443" s="503"/>
      <c r="J443" s="503"/>
      <c r="K443" s="503"/>
      <c r="L443" s="499"/>
      <c r="M443" s="499"/>
      <c r="N443" s="499"/>
      <c r="O443" s="499"/>
      <c r="P443" s="499"/>
      <c r="Q443" s="499"/>
      <c r="R443" s="499"/>
      <c r="S443" s="499"/>
      <c r="T443" s="500"/>
      <c r="U443" s="4"/>
      <c r="V443" s="4"/>
      <c r="W443" s="4"/>
      <c r="X443" s="4"/>
      <c r="Y443" s="4"/>
      <c r="Z443" s="4"/>
      <c r="AA443" s="4"/>
      <c r="AC443" s="4"/>
      <c r="AD443" s="4"/>
      <c r="AF443" s="4"/>
      <c r="AG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2:50" ht="3.75" hidden="1" customHeight="1" thickTop="1">
      <c r="B444" s="4"/>
      <c r="C444" s="4"/>
      <c r="D444" s="501"/>
      <c r="E444" s="501"/>
      <c r="F444" s="501"/>
      <c r="G444" s="501"/>
      <c r="H444" s="501"/>
      <c r="I444" s="501"/>
      <c r="J444" s="501"/>
      <c r="K444" s="501"/>
      <c r="L444" s="517"/>
      <c r="M444" s="517"/>
      <c r="N444" s="517"/>
      <c r="O444" s="517"/>
      <c r="P444" s="517"/>
      <c r="Q444" s="517"/>
      <c r="R444" s="517"/>
      <c r="S444" s="517"/>
      <c r="T444" s="517"/>
      <c r="U444" s="4"/>
      <c r="V444" s="4"/>
      <c r="W444" s="4"/>
      <c r="X444" s="4"/>
      <c r="Y444" s="4"/>
      <c r="Z444" s="4"/>
      <c r="AA444" s="4"/>
      <c r="AC444" s="4"/>
      <c r="AD444" s="4"/>
      <c r="AF444" s="4"/>
      <c r="AG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2:50" hidden="1">
      <c r="B445" s="4"/>
      <c r="C445" s="4"/>
      <c r="U445" s="4"/>
      <c r="V445" s="4"/>
      <c r="W445" s="4"/>
      <c r="X445" s="4"/>
      <c r="Y445" s="4"/>
      <c r="Z445" s="4"/>
      <c r="AA445" s="4"/>
      <c r="AC445" s="4"/>
      <c r="AD445" s="4"/>
      <c r="AF445" s="4"/>
      <c r="AG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</sheetData>
  <mergeCells count="3265">
    <mergeCell ref="D384:L384"/>
    <mergeCell ref="D386:L386"/>
    <mergeCell ref="D405:L405"/>
    <mergeCell ref="E394:K394"/>
    <mergeCell ref="D400:L400"/>
    <mergeCell ref="D387:L387"/>
    <mergeCell ref="D397:L397"/>
    <mergeCell ref="D395:L395"/>
    <mergeCell ref="D396:L396"/>
    <mergeCell ref="D385:L385"/>
    <mergeCell ref="M417:P417"/>
    <mergeCell ref="Q399:T399"/>
    <mergeCell ref="Q387:T387"/>
    <mergeCell ref="Q391:T391"/>
    <mergeCell ref="Q402:T402"/>
    <mergeCell ref="Q398:T398"/>
    <mergeCell ref="D93:L98"/>
    <mergeCell ref="D99:L99"/>
    <mergeCell ref="D100:L100"/>
    <mergeCell ref="E87:K87"/>
    <mergeCell ref="AC394:AF394"/>
    <mergeCell ref="Q394:T394"/>
    <mergeCell ref="Q393:T393"/>
    <mergeCell ref="P371:R371"/>
    <mergeCell ref="M371:O371"/>
    <mergeCell ref="D101:L101"/>
    <mergeCell ref="M418:P418"/>
    <mergeCell ref="AB371:AD371"/>
    <mergeCell ref="Y371:AA371"/>
    <mergeCell ref="U376:X379"/>
    <mergeCell ref="Y387:AB387"/>
    <mergeCell ref="U384:X384"/>
    <mergeCell ref="U395:X395"/>
    <mergeCell ref="U381:X381"/>
    <mergeCell ref="D406:L406"/>
    <mergeCell ref="D401:L401"/>
    <mergeCell ref="D412:L416"/>
    <mergeCell ref="M412:P416"/>
    <mergeCell ref="D398:L398"/>
    <mergeCell ref="D399:L399"/>
    <mergeCell ref="D389:L389"/>
    <mergeCell ref="D390:L390"/>
    <mergeCell ref="D391:L391"/>
    <mergeCell ref="D402:L402"/>
    <mergeCell ref="M389:P389"/>
    <mergeCell ref="M404:P404"/>
    <mergeCell ref="M405:P405"/>
    <mergeCell ref="D383:L383"/>
    <mergeCell ref="D437:K437"/>
    <mergeCell ref="M434:T434"/>
    <mergeCell ref="D419:K419"/>
    <mergeCell ref="D418:L418"/>
    <mergeCell ref="D407:L407"/>
    <mergeCell ref="I428:O428"/>
    <mergeCell ref="U413:X416"/>
    <mergeCell ref="Q412:AF412"/>
    <mergeCell ref="U394:X394"/>
    <mergeCell ref="D392:L392"/>
    <mergeCell ref="D393:L393"/>
    <mergeCell ref="D443:K443"/>
    <mergeCell ref="D444:K444"/>
    <mergeCell ref="D442:K442"/>
    <mergeCell ref="Q421:T421"/>
    <mergeCell ref="D438:K438"/>
    <mergeCell ref="D433:K433"/>
    <mergeCell ref="C425:E425"/>
    <mergeCell ref="Q419:T419"/>
    <mergeCell ref="I425:O425"/>
    <mergeCell ref="L443:T443"/>
    <mergeCell ref="L433:T433"/>
    <mergeCell ref="L435:T435"/>
    <mergeCell ref="L437:T437"/>
    <mergeCell ref="D420:L420"/>
    <mergeCell ref="Q417:T417"/>
    <mergeCell ref="Q420:T420"/>
    <mergeCell ref="M400:P400"/>
    <mergeCell ref="D403:L403"/>
    <mergeCell ref="D404:L404"/>
    <mergeCell ref="Q400:T400"/>
    <mergeCell ref="Y406:AB406"/>
    <mergeCell ref="Y399:AB399"/>
    <mergeCell ref="M397:P397"/>
    <mergeCell ref="U399:X399"/>
    <mergeCell ref="U397:X397"/>
    <mergeCell ref="Y397:AB397"/>
    <mergeCell ref="Y398:AB398"/>
    <mergeCell ref="M398:P398"/>
    <mergeCell ref="L438:T438"/>
    <mergeCell ref="L444:T444"/>
    <mergeCell ref="B430:E430"/>
    <mergeCell ref="L439:T439"/>
    <mergeCell ref="L440:T440"/>
    <mergeCell ref="L441:T441"/>
    <mergeCell ref="L442:T442"/>
    <mergeCell ref="D440:K440"/>
    <mergeCell ref="D441:K441"/>
    <mergeCell ref="D434:K434"/>
    <mergeCell ref="D435:K435"/>
    <mergeCell ref="C428:E428"/>
    <mergeCell ref="M421:P421"/>
    <mergeCell ref="D439:K439"/>
    <mergeCell ref="L436:T436"/>
    <mergeCell ref="D421:L421"/>
    <mergeCell ref="D436:K436"/>
    <mergeCell ref="M101:O101"/>
    <mergeCell ref="M100:O100"/>
    <mergeCell ref="B10:N10"/>
    <mergeCell ref="P8:V8"/>
    <mergeCell ref="AE10:AG10"/>
    <mergeCell ref="AE99:AG99"/>
    <mergeCell ref="Y99:AA99"/>
    <mergeCell ref="AE93:AJ94"/>
    <mergeCell ref="AD425:AJ425"/>
    <mergeCell ref="I424:O424"/>
    <mergeCell ref="Y425:AB425"/>
    <mergeCell ref="AD424:AJ424"/>
    <mergeCell ref="I427:O427"/>
    <mergeCell ref="S424:X425"/>
    <mergeCell ref="Y421:AB421"/>
    <mergeCell ref="Y419:AB419"/>
    <mergeCell ref="U421:X421"/>
    <mergeCell ref="Y418:AB418"/>
    <mergeCell ref="AG404:AJ404"/>
    <mergeCell ref="AC402:AF402"/>
    <mergeCell ref="AG403:AJ403"/>
    <mergeCell ref="AC397:AF397"/>
    <mergeCell ref="Y420:AB420"/>
    <mergeCell ref="U405:X405"/>
    <mergeCell ref="U402:X402"/>
    <mergeCell ref="AG402:AJ402"/>
    <mergeCell ref="Y403:AB403"/>
    <mergeCell ref="U404:X404"/>
    <mergeCell ref="U406:X406"/>
    <mergeCell ref="Q418:T418"/>
    <mergeCell ref="Q406:T406"/>
    <mergeCell ref="D417:L417"/>
    <mergeCell ref="M395:P395"/>
    <mergeCell ref="M394:P394"/>
    <mergeCell ref="AC421:AF421"/>
    <mergeCell ref="AG421:AJ421"/>
    <mergeCell ref="U403:X403"/>
    <mergeCell ref="Y404:AB404"/>
    <mergeCell ref="U398:X398"/>
    <mergeCell ref="AC404:AF404"/>
    <mergeCell ref="Y402:AB402"/>
    <mergeCell ref="AC403:AF403"/>
    <mergeCell ref="M402:P402"/>
    <mergeCell ref="AG396:AJ396"/>
    <mergeCell ref="AG395:AJ395"/>
    <mergeCell ref="AC395:AF395"/>
    <mergeCell ref="Q396:T396"/>
    <mergeCell ref="Q395:T395"/>
    <mergeCell ref="M419:P419"/>
    <mergeCell ref="M420:P420"/>
    <mergeCell ref="Q87:T87"/>
    <mergeCell ref="AH11:AJ11"/>
    <mergeCell ref="U18:X20"/>
    <mergeCell ref="AH12:AJ12"/>
    <mergeCell ref="AE13:AG13"/>
    <mergeCell ref="AE12:AG12"/>
    <mergeCell ref="AH13:AJ13"/>
    <mergeCell ref="AH14:AJ14"/>
    <mergeCell ref="AG17:AJ20"/>
    <mergeCell ref="B15:AG15"/>
    <mergeCell ref="AE14:AG14"/>
    <mergeCell ref="B14:N14"/>
    <mergeCell ref="D17:L20"/>
    <mergeCell ref="AC18:AF20"/>
    <mergeCell ref="D40:L40"/>
    <mergeCell ref="D43:L43"/>
    <mergeCell ref="AE11:AG11"/>
    <mergeCell ref="B12:N12"/>
    <mergeCell ref="Q18:T20"/>
    <mergeCell ref="C17:C20"/>
    <mergeCell ref="M17:P20"/>
    <mergeCell ref="Y18:AB20"/>
    <mergeCell ref="U87:X87"/>
    <mergeCell ref="AG87:AJ87"/>
    <mergeCell ref="AG27:AJ27"/>
    <mergeCell ref="D28:L28"/>
    <mergeCell ref="AG28:AJ28"/>
    <mergeCell ref="D27:L27"/>
    <mergeCell ref="O12:AD12"/>
    <mergeCell ref="O11:AD11"/>
    <mergeCell ref="B3:AG3"/>
    <mergeCell ref="B6:AG6"/>
    <mergeCell ref="AE8:AG8"/>
    <mergeCell ref="AD7:AG7"/>
    <mergeCell ref="Q17:AF17"/>
    <mergeCell ref="B4:AG4"/>
    <mergeCell ref="B13:N13"/>
    <mergeCell ref="B5:AG5"/>
    <mergeCell ref="B11:N11"/>
    <mergeCell ref="O10:AD10"/>
    <mergeCell ref="B17:B20"/>
    <mergeCell ref="Y22:AB22"/>
    <mergeCell ref="AG22:AJ22"/>
    <mergeCell ref="U23:X23"/>
    <mergeCell ref="Y21:AB21"/>
    <mergeCell ref="AC22:AF22"/>
    <mergeCell ref="AC21:AF21"/>
    <mergeCell ref="Y23:AB23"/>
    <mergeCell ref="D21:L21"/>
    <mergeCell ref="D22:L22"/>
    <mergeCell ref="AG21:AJ21"/>
    <mergeCell ref="AC23:AF23"/>
    <mergeCell ref="AH6:AJ6"/>
    <mergeCell ref="AH7:AJ7"/>
    <mergeCell ref="AH8:AJ8"/>
    <mergeCell ref="AH10:AJ10"/>
    <mergeCell ref="S95:U98"/>
    <mergeCell ref="M87:P87"/>
    <mergeCell ref="M93:O98"/>
    <mergeCell ref="M99:O99"/>
    <mergeCell ref="AB95:AD98"/>
    <mergeCell ref="Q21:T21"/>
    <mergeCell ref="Q23:T23"/>
    <mergeCell ref="U21:X21"/>
    <mergeCell ref="P99:R99"/>
    <mergeCell ref="M40:P40"/>
    <mergeCell ref="Y87:AB87"/>
    <mergeCell ref="AC87:AF87"/>
    <mergeCell ref="P93:R98"/>
    <mergeCell ref="Q22:T22"/>
    <mergeCell ref="M22:P22"/>
    <mergeCell ref="M23:P23"/>
    <mergeCell ref="S93:AD94"/>
    <mergeCell ref="U22:X22"/>
    <mergeCell ref="M21:P21"/>
    <mergeCell ref="M28:P28"/>
    <mergeCell ref="Q28:T28"/>
    <mergeCell ref="U28:X28"/>
    <mergeCell ref="Y28:AB28"/>
    <mergeCell ref="AC28:AF28"/>
    <mergeCell ref="M27:P27"/>
    <mergeCell ref="Q27:T27"/>
    <mergeCell ref="U27:X27"/>
    <mergeCell ref="Y27:AB27"/>
    <mergeCell ref="AC27:AF27"/>
    <mergeCell ref="U30:X30"/>
    <mergeCell ref="Y30:AB30"/>
    <mergeCell ref="AC30:AF30"/>
    <mergeCell ref="J370:K370"/>
    <mergeCell ref="U382:X382"/>
    <mergeCell ref="V370:X370"/>
    <mergeCell ref="Q380:T380"/>
    <mergeCell ref="S371:U371"/>
    <mergeCell ref="M43:P43"/>
    <mergeCell ref="Q43:T43"/>
    <mergeCell ref="U43:X43"/>
    <mergeCell ref="Y43:AB43"/>
    <mergeCell ref="AE100:AG100"/>
    <mergeCell ref="AE370:AG370"/>
    <mergeCell ref="P100:R100"/>
    <mergeCell ref="S100:U100"/>
    <mergeCell ref="P101:R101"/>
    <mergeCell ref="V101:X101"/>
    <mergeCell ref="S101:U101"/>
    <mergeCell ref="AG23:AJ23"/>
    <mergeCell ref="D23:L23"/>
    <mergeCell ref="D371:L371"/>
    <mergeCell ref="D375:L379"/>
    <mergeCell ref="D380:L380"/>
    <mergeCell ref="D381:L381"/>
    <mergeCell ref="V100:X100"/>
    <mergeCell ref="AE105:AG105"/>
    <mergeCell ref="AH105:AJ105"/>
    <mergeCell ref="D106:K106"/>
    <mergeCell ref="M106:O106"/>
    <mergeCell ref="P106:R106"/>
    <mergeCell ref="S106:U106"/>
    <mergeCell ref="V106:X106"/>
    <mergeCell ref="Y106:AA106"/>
    <mergeCell ref="AB106:AD106"/>
    <mergeCell ref="AG406:AJ406"/>
    <mergeCell ref="AC406:AF406"/>
    <mergeCell ref="AG405:AJ405"/>
    <mergeCell ref="Y405:AB405"/>
    <mergeCell ref="AG373:AJ373"/>
    <mergeCell ref="AC381:AF381"/>
    <mergeCell ref="AH101:AJ101"/>
    <mergeCell ref="AE101:AG101"/>
    <mergeCell ref="AB101:AD101"/>
    <mergeCell ref="AH370:AJ370"/>
    <mergeCell ref="AH9:AJ9"/>
    <mergeCell ref="AG412:AJ416"/>
    <mergeCell ref="AC413:AF416"/>
    <mergeCell ref="AC386:AF386"/>
    <mergeCell ref="AG386:AJ386"/>
    <mergeCell ref="AG407:AJ407"/>
    <mergeCell ref="AC387:AF387"/>
    <mergeCell ref="AG410:AJ410"/>
    <mergeCell ref="AC405:AF405"/>
    <mergeCell ref="AE371:AG371"/>
    <mergeCell ref="AG33:AJ33"/>
    <mergeCell ref="AG34:AJ34"/>
    <mergeCell ref="AG35:AJ35"/>
    <mergeCell ref="AC376:AF379"/>
    <mergeCell ref="Y391:AB391"/>
    <mergeCell ref="AH100:AJ100"/>
    <mergeCell ref="AG391:AJ391"/>
    <mergeCell ref="AG397:AJ397"/>
    <mergeCell ref="AG393:AJ393"/>
    <mergeCell ref="AC389:AF389"/>
    <mergeCell ref="AC390:AF390"/>
    <mergeCell ref="Y394:AB394"/>
    <mergeCell ref="U392:X392"/>
    <mergeCell ref="Q390:T390"/>
    <mergeCell ref="U388:X388"/>
    <mergeCell ref="U389:X389"/>
    <mergeCell ref="Q384:T384"/>
    <mergeCell ref="U390:X390"/>
    <mergeCell ref="Q392:T392"/>
    <mergeCell ref="AC420:AF420"/>
    <mergeCell ref="Y417:AB417"/>
    <mergeCell ref="U418:X418"/>
    <mergeCell ref="Q413:T416"/>
    <mergeCell ref="Y407:AB407"/>
    <mergeCell ref="Q397:T397"/>
    <mergeCell ref="U380:X380"/>
    <mergeCell ref="M406:P406"/>
    <mergeCell ref="M407:P407"/>
    <mergeCell ref="AG420:AJ420"/>
    <mergeCell ref="AG417:AJ417"/>
    <mergeCell ref="AG418:AJ418"/>
    <mergeCell ref="AC418:AF418"/>
    <mergeCell ref="U419:X419"/>
    <mergeCell ref="U420:X420"/>
    <mergeCell ref="AG419:AJ419"/>
    <mergeCell ref="AC419:AF419"/>
    <mergeCell ref="M403:P403"/>
    <mergeCell ref="Q404:T404"/>
    <mergeCell ref="Q403:T403"/>
    <mergeCell ref="M396:P396"/>
    <mergeCell ref="Q407:T407"/>
    <mergeCell ref="M401:P401"/>
    <mergeCell ref="Q401:T401"/>
    <mergeCell ref="Q405:T405"/>
    <mergeCell ref="U417:X417"/>
    <mergeCell ref="AC407:AF407"/>
    <mergeCell ref="AC417:AF417"/>
    <mergeCell ref="U407:X407"/>
    <mergeCell ref="Y413:AB416"/>
    <mergeCell ref="AH99:AJ99"/>
    <mergeCell ref="AG91:AJ91"/>
    <mergeCell ref="B91:AF91"/>
    <mergeCell ref="Y95:AA98"/>
    <mergeCell ref="AH95:AJ98"/>
    <mergeCell ref="S99:U99"/>
    <mergeCell ref="V99:X99"/>
    <mergeCell ref="V95:X98"/>
    <mergeCell ref="Y100:AA100"/>
    <mergeCell ref="AB100:AD100"/>
    <mergeCell ref="AE95:AG98"/>
    <mergeCell ref="AB99:AD99"/>
    <mergeCell ref="Y390:AB390"/>
    <mergeCell ref="Y101:AA101"/>
    <mergeCell ref="M380:P380"/>
    <mergeCell ref="M375:P379"/>
    <mergeCell ref="Q375:AF375"/>
    <mergeCell ref="Y389:AB389"/>
    <mergeCell ref="Y388:AB388"/>
    <mergeCell ref="Y386:AB386"/>
    <mergeCell ref="Y385:AB385"/>
    <mergeCell ref="E388:K388"/>
    <mergeCell ref="M384:P384"/>
    <mergeCell ref="M388:P388"/>
    <mergeCell ref="M387:P387"/>
    <mergeCell ref="M390:P390"/>
    <mergeCell ref="U387:X387"/>
    <mergeCell ref="M385:P385"/>
    <mergeCell ref="Q385:T385"/>
    <mergeCell ref="U386:X386"/>
    <mergeCell ref="M370:O370"/>
    <mergeCell ref="Y382:AB382"/>
    <mergeCell ref="Y370:AA370"/>
    <mergeCell ref="Y384:AB384"/>
    <mergeCell ref="AG383:AJ383"/>
    <mergeCell ref="AC384:AF384"/>
    <mergeCell ref="AC383:AF383"/>
    <mergeCell ref="Y383:AB383"/>
    <mergeCell ref="Y380:AB380"/>
    <mergeCell ref="Y381:AB381"/>
    <mergeCell ref="AB102:AD102"/>
    <mergeCell ref="AB370:AD370"/>
    <mergeCell ref="AH371:AJ371"/>
    <mergeCell ref="AG382:AJ382"/>
    <mergeCell ref="AG381:AJ381"/>
    <mergeCell ref="AG380:AJ380"/>
    <mergeCell ref="AG375:AJ379"/>
    <mergeCell ref="AC385:AF385"/>
    <mergeCell ref="AG385:AJ385"/>
    <mergeCell ref="AG384:AJ384"/>
    <mergeCell ref="M381:P381"/>
    <mergeCell ref="B373:AF373"/>
    <mergeCell ref="V371:X371"/>
    <mergeCell ref="M382:P382"/>
    <mergeCell ref="Q382:T382"/>
    <mergeCell ref="Y376:AB379"/>
    <mergeCell ref="AC380:AF380"/>
    <mergeCell ref="AC382:AF382"/>
    <mergeCell ref="AB105:AD105"/>
    <mergeCell ref="M391:P391"/>
    <mergeCell ref="U391:X391"/>
    <mergeCell ref="Q389:T389"/>
    <mergeCell ref="Q388:T388"/>
    <mergeCell ref="M383:P383"/>
    <mergeCell ref="M386:P386"/>
    <mergeCell ref="AG399:AJ399"/>
    <mergeCell ref="M399:P399"/>
    <mergeCell ref="U383:X383"/>
    <mergeCell ref="AC388:AF388"/>
    <mergeCell ref="Q386:T386"/>
    <mergeCell ref="AC398:AF398"/>
    <mergeCell ref="AG388:AJ388"/>
    <mergeCell ref="AG389:AJ389"/>
    <mergeCell ref="U400:X400"/>
    <mergeCell ref="AC401:AF401"/>
    <mergeCell ref="AG401:AJ401"/>
    <mergeCell ref="AC399:AF399"/>
    <mergeCell ref="Y400:AB400"/>
    <mergeCell ref="AC400:AF400"/>
    <mergeCell ref="U401:X401"/>
    <mergeCell ref="Y401:AB401"/>
    <mergeCell ref="AG400:AJ400"/>
    <mergeCell ref="U393:X393"/>
    <mergeCell ref="M393:P393"/>
    <mergeCell ref="M392:P392"/>
    <mergeCell ref="AC396:AF396"/>
    <mergeCell ref="AG387:AJ387"/>
    <mergeCell ref="U385:X385"/>
    <mergeCell ref="AG398:AJ398"/>
    <mergeCell ref="U396:X396"/>
    <mergeCell ref="Y396:AB396"/>
    <mergeCell ref="Y392:AB392"/>
    <mergeCell ref="AC392:AF392"/>
    <mergeCell ref="AG392:AJ392"/>
    <mergeCell ref="AG394:AJ394"/>
    <mergeCell ref="Y393:AB393"/>
    <mergeCell ref="AG390:AJ390"/>
    <mergeCell ref="AC391:AF391"/>
    <mergeCell ref="Y395:AB395"/>
    <mergeCell ref="AE102:AG102"/>
    <mergeCell ref="AH102:AJ102"/>
    <mergeCell ref="D103:K103"/>
    <mergeCell ref="M103:O103"/>
    <mergeCell ref="P103:R103"/>
    <mergeCell ref="S103:U103"/>
    <mergeCell ref="V103:X103"/>
    <mergeCell ref="Y103:AA103"/>
    <mergeCell ref="AB103:AD103"/>
    <mergeCell ref="AE103:AG103"/>
    <mergeCell ref="D102:K102"/>
    <mergeCell ref="M102:O102"/>
    <mergeCell ref="P102:R102"/>
    <mergeCell ref="S102:U102"/>
    <mergeCell ref="V102:X102"/>
    <mergeCell ref="Y102:AA102"/>
    <mergeCell ref="AC393:AF393"/>
    <mergeCell ref="Q383:T383"/>
    <mergeCell ref="S370:U370"/>
    <mergeCell ref="P370:R370"/>
    <mergeCell ref="D382:L382"/>
    <mergeCell ref="Q381:T381"/>
    <mergeCell ref="E370:I370"/>
    <mergeCell ref="Q376:T379"/>
    <mergeCell ref="D105:K105"/>
    <mergeCell ref="M105:O105"/>
    <mergeCell ref="P105:R105"/>
    <mergeCell ref="S105:U105"/>
    <mergeCell ref="V105:X105"/>
    <mergeCell ref="Y105:AA105"/>
    <mergeCell ref="AH103:AJ103"/>
    <mergeCell ref="D104:K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AH107:AJ107"/>
    <mergeCell ref="D108:K108"/>
    <mergeCell ref="M108:O108"/>
    <mergeCell ref="P108:R108"/>
    <mergeCell ref="S108:U108"/>
    <mergeCell ref="V108:X108"/>
    <mergeCell ref="Y108:AA108"/>
    <mergeCell ref="AB108:AD108"/>
    <mergeCell ref="AE108:AG108"/>
    <mergeCell ref="AH108:AJ108"/>
    <mergeCell ref="AE106:AG106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AE107:AG107"/>
    <mergeCell ref="AE110:AG110"/>
    <mergeCell ref="AH110:AJ110"/>
    <mergeCell ref="D111:K111"/>
    <mergeCell ref="M111:O111"/>
    <mergeCell ref="P111:R111"/>
    <mergeCell ref="S111:U111"/>
    <mergeCell ref="V111:X111"/>
    <mergeCell ref="Y111:AA111"/>
    <mergeCell ref="AB111:AD111"/>
    <mergeCell ref="AE111:AG111"/>
    <mergeCell ref="AB109:AD109"/>
    <mergeCell ref="AE109:AG109"/>
    <mergeCell ref="AH109:AJ109"/>
    <mergeCell ref="D110:K110"/>
    <mergeCell ref="M110:O110"/>
    <mergeCell ref="P110:R110"/>
    <mergeCell ref="S110:U110"/>
    <mergeCell ref="V110:X110"/>
    <mergeCell ref="Y110:AA110"/>
    <mergeCell ref="AB110:AD110"/>
    <mergeCell ref="D109:K109"/>
    <mergeCell ref="M109:O109"/>
    <mergeCell ref="P109:R109"/>
    <mergeCell ref="S109:U109"/>
    <mergeCell ref="V109:X109"/>
    <mergeCell ref="Y109:AA109"/>
    <mergeCell ref="AB113:AD113"/>
    <mergeCell ref="AE113:AG113"/>
    <mergeCell ref="AH113:AJ113"/>
    <mergeCell ref="D114:K114"/>
    <mergeCell ref="M114:O114"/>
    <mergeCell ref="P114:R114"/>
    <mergeCell ref="S114:U114"/>
    <mergeCell ref="V114:X114"/>
    <mergeCell ref="Y114:AA114"/>
    <mergeCell ref="AB114:AD114"/>
    <mergeCell ref="D113:K113"/>
    <mergeCell ref="M113:O113"/>
    <mergeCell ref="P113:R113"/>
    <mergeCell ref="S113:U113"/>
    <mergeCell ref="V113:X113"/>
    <mergeCell ref="Y113:AA113"/>
    <mergeCell ref="AH111:AJ111"/>
    <mergeCell ref="D112:K112"/>
    <mergeCell ref="M112:O112"/>
    <mergeCell ref="P112:R112"/>
    <mergeCell ref="S112:U112"/>
    <mergeCell ref="V112:X112"/>
    <mergeCell ref="Y112:AA112"/>
    <mergeCell ref="AB112:AD112"/>
    <mergeCell ref="AE112:AG112"/>
    <mergeCell ref="AH112:AJ112"/>
    <mergeCell ref="AH115:AJ115"/>
    <mergeCell ref="D116:K116"/>
    <mergeCell ref="M116:O116"/>
    <mergeCell ref="P116:R116"/>
    <mergeCell ref="S116:U116"/>
    <mergeCell ref="V116:X116"/>
    <mergeCell ref="Y116:AA116"/>
    <mergeCell ref="AB116:AD116"/>
    <mergeCell ref="AE116:AG116"/>
    <mergeCell ref="AH116:AJ116"/>
    <mergeCell ref="AE114:AG114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AE115:AG115"/>
    <mergeCell ref="AE118:AG118"/>
    <mergeCell ref="AH118:AJ118"/>
    <mergeCell ref="D119:K119"/>
    <mergeCell ref="M119:O119"/>
    <mergeCell ref="P119:R119"/>
    <mergeCell ref="S119:U119"/>
    <mergeCell ref="V119:X119"/>
    <mergeCell ref="Y119:AA119"/>
    <mergeCell ref="AB119:AD119"/>
    <mergeCell ref="AE119:AG119"/>
    <mergeCell ref="AB117:AD117"/>
    <mergeCell ref="AE117:AG117"/>
    <mergeCell ref="AH117:AJ117"/>
    <mergeCell ref="D118:K118"/>
    <mergeCell ref="M118:O118"/>
    <mergeCell ref="P118:R118"/>
    <mergeCell ref="S118:U118"/>
    <mergeCell ref="V118:X118"/>
    <mergeCell ref="Y118:AA118"/>
    <mergeCell ref="AB118:AD118"/>
    <mergeCell ref="D117:K117"/>
    <mergeCell ref="M117:O117"/>
    <mergeCell ref="P117:R117"/>
    <mergeCell ref="S117:U117"/>
    <mergeCell ref="V117:X117"/>
    <mergeCell ref="Y117:AA117"/>
    <mergeCell ref="AB121:AD121"/>
    <mergeCell ref="AE121:AG121"/>
    <mergeCell ref="AH121:AJ121"/>
    <mergeCell ref="D122:K122"/>
    <mergeCell ref="M122:O122"/>
    <mergeCell ref="P122:R122"/>
    <mergeCell ref="S122:U122"/>
    <mergeCell ref="V122:X122"/>
    <mergeCell ref="Y122:AA122"/>
    <mergeCell ref="AB122:AD122"/>
    <mergeCell ref="D121:K121"/>
    <mergeCell ref="M121:O121"/>
    <mergeCell ref="P121:R121"/>
    <mergeCell ref="S121:U121"/>
    <mergeCell ref="V121:X121"/>
    <mergeCell ref="Y121:AA121"/>
    <mergeCell ref="AH119:AJ119"/>
    <mergeCell ref="D120:K120"/>
    <mergeCell ref="M120:O120"/>
    <mergeCell ref="P120:R120"/>
    <mergeCell ref="S120:U120"/>
    <mergeCell ref="V120:X120"/>
    <mergeCell ref="Y120:AA120"/>
    <mergeCell ref="AB120:AD120"/>
    <mergeCell ref="AE120:AG120"/>
    <mergeCell ref="AH120:AJ120"/>
    <mergeCell ref="AH123:AJ123"/>
    <mergeCell ref="D124:K124"/>
    <mergeCell ref="M124:O124"/>
    <mergeCell ref="P124:R124"/>
    <mergeCell ref="S124:U124"/>
    <mergeCell ref="V124:X124"/>
    <mergeCell ref="Y124:AA124"/>
    <mergeCell ref="AB124:AD124"/>
    <mergeCell ref="AE124:AG124"/>
    <mergeCell ref="AH124:AJ124"/>
    <mergeCell ref="AE122:AG122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AE123:AG123"/>
    <mergeCell ref="AE126:AG126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AE127:AG127"/>
    <mergeCell ref="AB125:AD125"/>
    <mergeCell ref="AE125:AG125"/>
    <mergeCell ref="AH125:AJ125"/>
    <mergeCell ref="D126:K126"/>
    <mergeCell ref="M126:O126"/>
    <mergeCell ref="P126:R126"/>
    <mergeCell ref="S126:U126"/>
    <mergeCell ref="V126:X126"/>
    <mergeCell ref="Y126:AA126"/>
    <mergeCell ref="AB126:AD126"/>
    <mergeCell ref="D125:K125"/>
    <mergeCell ref="M125:O125"/>
    <mergeCell ref="P125:R125"/>
    <mergeCell ref="S125:U125"/>
    <mergeCell ref="V125:X125"/>
    <mergeCell ref="Y125:AA125"/>
    <mergeCell ref="AB129:AD129"/>
    <mergeCell ref="AE129:AG129"/>
    <mergeCell ref="AH129:AJ129"/>
    <mergeCell ref="D130:K130"/>
    <mergeCell ref="M130:O130"/>
    <mergeCell ref="P130:R130"/>
    <mergeCell ref="S130:U130"/>
    <mergeCell ref="V130:X130"/>
    <mergeCell ref="Y130:AA130"/>
    <mergeCell ref="AB130:AD130"/>
    <mergeCell ref="D129:K129"/>
    <mergeCell ref="M129:O129"/>
    <mergeCell ref="P129:R129"/>
    <mergeCell ref="S129:U129"/>
    <mergeCell ref="V129:X129"/>
    <mergeCell ref="Y129:AA129"/>
    <mergeCell ref="AH127:AJ127"/>
    <mergeCell ref="D128:K128"/>
    <mergeCell ref="M128:O128"/>
    <mergeCell ref="P128:R128"/>
    <mergeCell ref="S128:U128"/>
    <mergeCell ref="V128:X128"/>
    <mergeCell ref="Y128:AA128"/>
    <mergeCell ref="AB128:AD128"/>
    <mergeCell ref="AE128:AG128"/>
    <mergeCell ref="AH128:AJ128"/>
    <mergeCell ref="AH131:AJ131"/>
    <mergeCell ref="D132:K132"/>
    <mergeCell ref="M132:O132"/>
    <mergeCell ref="P132:R132"/>
    <mergeCell ref="S132:U132"/>
    <mergeCell ref="V132:X132"/>
    <mergeCell ref="Y132:AA132"/>
    <mergeCell ref="AB132:AD132"/>
    <mergeCell ref="AE132:AG132"/>
    <mergeCell ref="AH132:AJ132"/>
    <mergeCell ref="AE130:AG130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AE131:AG131"/>
    <mergeCell ref="AE134:AG134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AE135:AG135"/>
    <mergeCell ref="AB133:AD133"/>
    <mergeCell ref="AE133:AG133"/>
    <mergeCell ref="AH133:AJ133"/>
    <mergeCell ref="D134:K134"/>
    <mergeCell ref="M134:O134"/>
    <mergeCell ref="P134:R134"/>
    <mergeCell ref="S134:U134"/>
    <mergeCell ref="V134:X134"/>
    <mergeCell ref="Y134:AA134"/>
    <mergeCell ref="AB134:AD134"/>
    <mergeCell ref="D133:K133"/>
    <mergeCell ref="M133:O133"/>
    <mergeCell ref="P133:R133"/>
    <mergeCell ref="S133:U133"/>
    <mergeCell ref="V133:X133"/>
    <mergeCell ref="Y133:AA133"/>
    <mergeCell ref="AB137:AD137"/>
    <mergeCell ref="AE137:AG137"/>
    <mergeCell ref="AH137:AJ137"/>
    <mergeCell ref="D138:K138"/>
    <mergeCell ref="M138:O138"/>
    <mergeCell ref="P138:R138"/>
    <mergeCell ref="S138:U138"/>
    <mergeCell ref="V138:X138"/>
    <mergeCell ref="Y138:AA138"/>
    <mergeCell ref="AB138:AD138"/>
    <mergeCell ref="D137:K137"/>
    <mergeCell ref="M137:O137"/>
    <mergeCell ref="P137:R137"/>
    <mergeCell ref="S137:U137"/>
    <mergeCell ref="V137:X137"/>
    <mergeCell ref="Y137:AA137"/>
    <mergeCell ref="AH135:AJ135"/>
    <mergeCell ref="D136:K136"/>
    <mergeCell ref="M136:O136"/>
    <mergeCell ref="P136:R136"/>
    <mergeCell ref="S136:U136"/>
    <mergeCell ref="V136:X136"/>
    <mergeCell ref="Y136:AA136"/>
    <mergeCell ref="AB136:AD136"/>
    <mergeCell ref="AE136:AG136"/>
    <mergeCell ref="AH136:AJ136"/>
    <mergeCell ref="AH139:AJ139"/>
    <mergeCell ref="D140:K140"/>
    <mergeCell ref="M140:O140"/>
    <mergeCell ref="P140:R140"/>
    <mergeCell ref="S140:U140"/>
    <mergeCell ref="V140:X140"/>
    <mergeCell ref="Y140:AA140"/>
    <mergeCell ref="AB140:AD140"/>
    <mergeCell ref="AE140:AG140"/>
    <mergeCell ref="AH140:AJ140"/>
    <mergeCell ref="AE138:AG138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AE139:AG139"/>
    <mergeCell ref="AE142:AG142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AE143:AG143"/>
    <mergeCell ref="AB141:AD141"/>
    <mergeCell ref="AE141:AG141"/>
    <mergeCell ref="AH141:AJ141"/>
    <mergeCell ref="D142:K142"/>
    <mergeCell ref="M142:O142"/>
    <mergeCell ref="P142:R142"/>
    <mergeCell ref="S142:U142"/>
    <mergeCell ref="V142:X142"/>
    <mergeCell ref="Y142:AA142"/>
    <mergeCell ref="AB142:AD142"/>
    <mergeCell ref="D141:K141"/>
    <mergeCell ref="M141:O141"/>
    <mergeCell ref="P141:R141"/>
    <mergeCell ref="S141:U141"/>
    <mergeCell ref="V141:X141"/>
    <mergeCell ref="Y141:AA141"/>
    <mergeCell ref="AB145:AD145"/>
    <mergeCell ref="AE145:AG145"/>
    <mergeCell ref="AH145:AJ145"/>
    <mergeCell ref="D146:K146"/>
    <mergeCell ref="M146:O146"/>
    <mergeCell ref="P146:R146"/>
    <mergeCell ref="S146:U146"/>
    <mergeCell ref="V146:X146"/>
    <mergeCell ref="Y146:AA146"/>
    <mergeCell ref="AB146:AD146"/>
    <mergeCell ref="D145:K145"/>
    <mergeCell ref="M145:O145"/>
    <mergeCell ref="P145:R145"/>
    <mergeCell ref="S145:U145"/>
    <mergeCell ref="V145:X145"/>
    <mergeCell ref="Y145:AA145"/>
    <mergeCell ref="AH143:AJ143"/>
    <mergeCell ref="D144:K144"/>
    <mergeCell ref="M144:O144"/>
    <mergeCell ref="P144:R144"/>
    <mergeCell ref="S144:U144"/>
    <mergeCell ref="V144:X144"/>
    <mergeCell ref="Y144:AA144"/>
    <mergeCell ref="AB144:AD144"/>
    <mergeCell ref="AE144:AG144"/>
    <mergeCell ref="AH144:AJ144"/>
    <mergeCell ref="AH147:AJ147"/>
    <mergeCell ref="D148:K148"/>
    <mergeCell ref="M148:O148"/>
    <mergeCell ref="P148:R148"/>
    <mergeCell ref="S148:U148"/>
    <mergeCell ref="V148:X148"/>
    <mergeCell ref="Y148:AA148"/>
    <mergeCell ref="AB148:AD148"/>
    <mergeCell ref="AE148:AG148"/>
    <mergeCell ref="AH148:AJ148"/>
    <mergeCell ref="AE146:AG146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AE147:AG147"/>
    <mergeCell ref="AE150:AG150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AE151:AG151"/>
    <mergeCell ref="AB149:AD149"/>
    <mergeCell ref="AE149:AG149"/>
    <mergeCell ref="AH149:AJ149"/>
    <mergeCell ref="D150:K150"/>
    <mergeCell ref="M150:O150"/>
    <mergeCell ref="P150:R150"/>
    <mergeCell ref="S150:U150"/>
    <mergeCell ref="V150:X150"/>
    <mergeCell ref="Y150:AA150"/>
    <mergeCell ref="AB150:AD150"/>
    <mergeCell ref="D149:K149"/>
    <mergeCell ref="M149:O149"/>
    <mergeCell ref="P149:R149"/>
    <mergeCell ref="S149:U149"/>
    <mergeCell ref="V149:X149"/>
    <mergeCell ref="Y149:AA149"/>
    <mergeCell ref="AB153:AD153"/>
    <mergeCell ref="AE153:AG153"/>
    <mergeCell ref="AH153:AJ153"/>
    <mergeCell ref="D154:K154"/>
    <mergeCell ref="M154:O154"/>
    <mergeCell ref="P154:R154"/>
    <mergeCell ref="S154:U154"/>
    <mergeCell ref="V154:X154"/>
    <mergeCell ref="Y154:AA154"/>
    <mergeCell ref="AB154:AD154"/>
    <mergeCell ref="D153:K153"/>
    <mergeCell ref="M153:O153"/>
    <mergeCell ref="P153:R153"/>
    <mergeCell ref="S153:U153"/>
    <mergeCell ref="V153:X153"/>
    <mergeCell ref="Y153:AA153"/>
    <mergeCell ref="AH151:AJ151"/>
    <mergeCell ref="D152:K152"/>
    <mergeCell ref="M152:O152"/>
    <mergeCell ref="P152:R152"/>
    <mergeCell ref="S152:U152"/>
    <mergeCell ref="V152:X152"/>
    <mergeCell ref="Y152:AA152"/>
    <mergeCell ref="AB152:AD152"/>
    <mergeCell ref="AE152:AG152"/>
    <mergeCell ref="AH152:AJ152"/>
    <mergeCell ref="AH155:AJ155"/>
    <mergeCell ref="D156:K156"/>
    <mergeCell ref="M156:O156"/>
    <mergeCell ref="P156:R156"/>
    <mergeCell ref="S156:U156"/>
    <mergeCell ref="V156:X156"/>
    <mergeCell ref="Y156:AA156"/>
    <mergeCell ref="AB156:AD156"/>
    <mergeCell ref="AE156:AG156"/>
    <mergeCell ref="AH156:AJ156"/>
    <mergeCell ref="AE154:AG154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AE155:AG155"/>
    <mergeCell ref="AE158:AG158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AE159:AG159"/>
    <mergeCell ref="AB157:AD157"/>
    <mergeCell ref="AE157:AG157"/>
    <mergeCell ref="AH157:AJ157"/>
    <mergeCell ref="D158:K158"/>
    <mergeCell ref="M158:O158"/>
    <mergeCell ref="P158:R158"/>
    <mergeCell ref="S158:U158"/>
    <mergeCell ref="V158:X158"/>
    <mergeCell ref="Y158:AA158"/>
    <mergeCell ref="AB158:AD158"/>
    <mergeCell ref="D157:K157"/>
    <mergeCell ref="M157:O157"/>
    <mergeCell ref="P157:R157"/>
    <mergeCell ref="S157:U157"/>
    <mergeCell ref="V157:X157"/>
    <mergeCell ref="Y157:AA157"/>
    <mergeCell ref="AB161:AD161"/>
    <mergeCell ref="AE161:AG161"/>
    <mergeCell ref="AH161:AJ161"/>
    <mergeCell ref="D162:K162"/>
    <mergeCell ref="M162:O162"/>
    <mergeCell ref="P162:R162"/>
    <mergeCell ref="S162:U162"/>
    <mergeCell ref="V162:X162"/>
    <mergeCell ref="Y162:AA162"/>
    <mergeCell ref="AB162:AD162"/>
    <mergeCell ref="D161:K161"/>
    <mergeCell ref="M161:O161"/>
    <mergeCell ref="P161:R161"/>
    <mergeCell ref="S161:U161"/>
    <mergeCell ref="V161:X161"/>
    <mergeCell ref="Y161:AA161"/>
    <mergeCell ref="AH159:AJ159"/>
    <mergeCell ref="D160:K160"/>
    <mergeCell ref="M160:O160"/>
    <mergeCell ref="P160:R160"/>
    <mergeCell ref="S160:U160"/>
    <mergeCell ref="V160:X160"/>
    <mergeCell ref="Y160:AA160"/>
    <mergeCell ref="AB160:AD160"/>
    <mergeCell ref="AE160:AG160"/>
    <mergeCell ref="AH160:AJ160"/>
    <mergeCell ref="AH163:AJ163"/>
    <mergeCell ref="D164:K164"/>
    <mergeCell ref="M164:O164"/>
    <mergeCell ref="P164:R164"/>
    <mergeCell ref="S164:U164"/>
    <mergeCell ref="V164:X164"/>
    <mergeCell ref="Y164:AA164"/>
    <mergeCell ref="AB164:AD164"/>
    <mergeCell ref="AE164:AG164"/>
    <mergeCell ref="AH164:AJ164"/>
    <mergeCell ref="AE162:AG162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AE163:AG163"/>
    <mergeCell ref="AE166:AG166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AE167:AG167"/>
    <mergeCell ref="AB165:AD165"/>
    <mergeCell ref="AE165:AG165"/>
    <mergeCell ref="AH165:AJ165"/>
    <mergeCell ref="D166:K166"/>
    <mergeCell ref="M166:O166"/>
    <mergeCell ref="P166:R166"/>
    <mergeCell ref="S166:U166"/>
    <mergeCell ref="V166:X166"/>
    <mergeCell ref="Y166:AA166"/>
    <mergeCell ref="AB166:AD166"/>
    <mergeCell ref="D165:K165"/>
    <mergeCell ref="M165:O165"/>
    <mergeCell ref="P165:R165"/>
    <mergeCell ref="S165:U165"/>
    <mergeCell ref="V165:X165"/>
    <mergeCell ref="Y165:AA165"/>
    <mergeCell ref="AB169:AD169"/>
    <mergeCell ref="AE169:AG169"/>
    <mergeCell ref="AH169:AJ169"/>
    <mergeCell ref="D170:K170"/>
    <mergeCell ref="M170:O170"/>
    <mergeCell ref="P170:R170"/>
    <mergeCell ref="S170:U170"/>
    <mergeCell ref="V170:X170"/>
    <mergeCell ref="Y170:AA170"/>
    <mergeCell ref="AB170:AD170"/>
    <mergeCell ref="D169:K169"/>
    <mergeCell ref="M169:O169"/>
    <mergeCell ref="P169:R169"/>
    <mergeCell ref="S169:U169"/>
    <mergeCell ref="V169:X169"/>
    <mergeCell ref="Y169:AA169"/>
    <mergeCell ref="AH167:AJ167"/>
    <mergeCell ref="D168:K168"/>
    <mergeCell ref="M168:O168"/>
    <mergeCell ref="P168:R168"/>
    <mergeCell ref="S168:U168"/>
    <mergeCell ref="V168:X168"/>
    <mergeCell ref="Y168:AA168"/>
    <mergeCell ref="AB168:AD168"/>
    <mergeCell ref="AE168:AG168"/>
    <mergeCell ref="AH168:AJ168"/>
    <mergeCell ref="AH171:AJ171"/>
    <mergeCell ref="D172:K172"/>
    <mergeCell ref="M172:O172"/>
    <mergeCell ref="P172:R172"/>
    <mergeCell ref="S172:U172"/>
    <mergeCell ref="V172:X172"/>
    <mergeCell ref="Y172:AA172"/>
    <mergeCell ref="AB172:AD172"/>
    <mergeCell ref="AE172:AG172"/>
    <mergeCell ref="AH172:AJ172"/>
    <mergeCell ref="AE170:AG170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AE171:AG171"/>
    <mergeCell ref="AE174:AG174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AE175:AG175"/>
    <mergeCell ref="AB173:AD173"/>
    <mergeCell ref="AE173:AG173"/>
    <mergeCell ref="AH173:AJ173"/>
    <mergeCell ref="D174:K174"/>
    <mergeCell ref="M174:O174"/>
    <mergeCell ref="P174:R174"/>
    <mergeCell ref="S174:U174"/>
    <mergeCell ref="V174:X174"/>
    <mergeCell ref="Y174:AA174"/>
    <mergeCell ref="AB174:AD174"/>
    <mergeCell ref="D173:K173"/>
    <mergeCell ref="M173:O173"/>
    <mergeCell ref="P173:R173"/>
    <mergeCell ref="S173:U173"/>
    <mergeCell ref="V173:X173"/>
    <mergeCell ref="Y173:AA173"/>
    <mergeCell ref="AB177:AD177"/>
    <mergeCell ref="AE177:AG177"/>
    <mergeCell ref="AH177:AJ177"/>
    <mergeCell ref="D178:K178"/>
    <mergeCell ref="M178:O178"/>
    <mergeCell ref="P178:R178"/>
    <mergeCell ref="S178:U178"/>
    <mergeCell ref="V178:X178"/>
    <mergeCell ref="Y178:AA178"/>
    <mergeCell ref="AB178:AD178"/>
    <mergeCell ref="D177:K177"/>
    <mergeCell ref="M177:O177"/>
    <mergeCell ref="P177:R177"/>
    <mergeCell ref="S177:U177"/>
    <mergeCell ref="V177:X177"/>
    <mergeCell ref="Y177:AA177"/>
    <mergeCell ref="AH175:AJ175"/>
    <mergeCell ref="D176:K176"/>
    <mergeCell ref="M176:O176"/>
    <mergeCell ref="P176:R176"/>
    <mergeCell ref="S176:U176"/>
    <mergeCell ref="V176:X176"/>
    <mergeCell ref="Y176:AA176"/>
    <mergeCell ref="AB176:AD176"/>
    <mergeCell ref="AE176:AG176"/>
    <mergeCell ref="AH176:AJ176"/>
    <mergeCell ref="AH179:AJ179"/>
    <mergeCell ref="D180:K180"/>
    <mergeCell ref="M180:O180"/>
    <mergeCell ref="P180:R180"/>
    <mergeCell ref="S180:U180"/>
    <mergeCell ref="V180:X180"/>
    <mergeCell ref="Y180:AA180"/>
    <mergeCell ref="AB180:AD180"/>
    <mergeCell ref="AE180:AG180"/>
    <mergeCell ref="AH180:AJ180"/>
    <mergeCell ref="AE178:AG178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AE179:AG179"/>
    <mergeCell ref="AE182:AG182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AE183:AG183"/>
    <mergeCell ref="AB181:AD181"/>
    <mergeCell ref="AE181:AG181"/>
    <mergeCell ref="AH181:AJ181"/>
    <mergeCell ref="D182:K182"/>
    <mergeCell ref="M182:O182"/>
    <mergeCell ref="P182:R182"/>
    <mergeCell ref="S182:U182"/>
    <mergeCell ref="V182:X182"/>
    <mergeCell ref="Y182:AA182"/>
    <mergeCell ref="AB182:AD182"/>
    <mergeCell ref="D181:K181"/>
    <mergeCell ref="M181:O181"/>
    <mergeCell ref="P181:R181"/>
    <mergeCell ref="S181:U181"/>
    <mergeCell ref="V181:X181"/>
    <mergeCell ref="Y181:AA181"/>
    <mergeCell ref="AB185:AD185"/>
    <mergeCell ref="AE185:AG185"/>
    <mergeCell ref="AH185:AJ185"/>
    <mergeCell ref="D186:K186"/>
    <mergeCell ref="M186:O186"/>
    <mergeCell ref="P186:R186"/>
    <mergeCell ref="S186:U186"/>
    <mergeCell ref="V186:X186"/>
    <mergeCell ref="Y186:AA186"/>
    <mergeCell ref="AB186:AD186"/>
    <mergeCell ref="D185:K185"/>
    <mergeCell ref="M185:O185"/>
    <mergeCell ref="P185:R185"/>
    <mergeCell ref="S185:U185"/>
    <mergeCell ref="V185:X185"/>
    <mergeCell ref="Y185:AA185"/>
    <mergeCell ref="AH183:AJ183"/>
    <mergeCell ref="D184:K184"/>
    <mergeCell ref="M184:O184"/>
    <mergeCell ref="P184:R184"/>
    <mergeCell ref="S184:U184"/>
    <mergeCell ref="V184:X184"/>
    <mergeCell ref="Y184:AA184"/>
    <mergeCell ref="AB184:AD184"/>
    <mergeCell ref="AE184:AG184"/>
    <mergeCell ref="AH184:AJ184"/>
    <mergeCell ref="AH187:AJ187"/>
    <mergeCell ref="D188:K188"/>
    <mergeCell ref="M188:O188"/>
    <mergeCell ref="P188:R188"/>
    <mergeCell ref="S188:U188"/>
    <mergeCell ref="V188:X188"/>
    <mergeCell ref="Y188:AA188"/>
    <mergeCell ref="AB188:AD188"/>
    <mergeCell ref="AE188:AG188"/>
    <mergeCell ref="AH188:AJ188"/>
    <mergeCell ref="AE186:AG186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AE187:AG187"/>
    <mergeCell ref="AE190:AG190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AE191:AG191"/>
    <mergeCell ref="AB189:AD189"/>
    <mergeCell ref="AE189:AG189"/>
    <mergeCell ref="AH189:AJ189"/>
    <mergeCell ref="D190:K190"/>
    <mergeCell ref="M190:O190"/>
    <mergeCell ref="P190:R190"/>
    <mergeCell ref="S190:U190"/>
    <mergeCell ref="V190:X190"/>
    <mergeCell ref="Y190:AA190"/>
    <mergeCell ref="AB190:AD190"/>
    <mergeCell ref="D189:K189"/>
    <mergeCell ref="M189:O189"/>
    <mergeCell ref="P189:R189"/>
    <mergeCell ref="S189:U189"/>
    <mergeCell ref="V189:X189"/>
    <mergeCell ref="Y189:AA189"/>
    <mergeCell ref="AB193:AD193"/>
    <mergeCell ref="AE193:AG193"/>
    <mergeCell ref="AH193:AJ193"/>
    <mergeCell ref="D194:K194"/>
    <mergeCell ref="M194:O194"/>
    <mergeCell ref="P194:R194"/>
    <mergeCell ref="S194:U194"/>
    <mergeCell ref="V194:X194"/>
    <mergeCell ref="Y194:AA194"/>
    <mergeCell ref="AB194:AD194"/>
    <mergeCell ref="D193:K193"/>
    <mergeCell ref="M193:O193"/>
    <mergeCell ref="P193:R193"/>
    <mergeCell ref="S193:U193"/>
    <mergeCell ref="V193:X193"/>
    <mergeCell ref="Y193:AA193"/>
    <mergeCell ref="AH191:AJ191"/>
    <mergeCell ref="D192:K192"/>
    <mergeCell ref="M192:O192"/>
    <mergeCell ref="P192:R192"/>
    <mergeCell ref="S192:U192"/>
    <mergeCell ref="V192:X192"/>
    <mergeCell ref="Y192:AA192"/>
    <mergeCell ref="AB192:AD192"/>
    <mergeCell ref="AE192:AG192"/>
    <mergeCell ref="AH192:AJ192"/>
    <mergeCell ref="AH195:AJ195"/>
    <mergeCell ref="D196:K196"/>
    <mergeCell ref="M196:O196"/>
    <mergeCell ref="P196:R196"/>
    <mergeCell ref="S196:U196"/>
    <mergeCell ref="V196:X196"/>
    <mergeCell ref="Y196:AA196"/>
    <mergeCell ref="AB196:AD196"/>
    <mergeCell ref="AE196:AG196"/>
    <mergeCell ref="AH196:AJ196"/>
    <mergeCell ref="AE194:AG194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AE195:AG195"/>
    <mergeCell ref="AE198:AG198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AE199:AG199"/>
    <mergeCell ref="AB197:AD197"/>
    <mergeCell ref="AE197:AG197"/>
    <mergeCell ref="AH197:AJ197"/>
    <mergeCell ref="D198:K198"/>
    <mergeCell ref="M198:O198"/>
    <mergeCell ref="P198:R198"/>
    <mergeCell ref="S198:U198"/>
    <mergeCell ref="V198:X198"/>
    <mergeCell ref="Y198:AA198"/>
    <mergeCell ref="AB198:AD198"/>
    <mergeCell ref="D197:K197"/>
    <mergeCell ref="M197:O197"/>
    <mergeCell ref="P197:R197"/>
    <mergeCell ref="S197:U197"/>
    <mergeCell ref="V197:X197"/>
    <mergeCell ref="Y197:AA197"/>
    <mergeCell ref="AB201:AD201"/>
    <mergeCell ref="AE201:AG201"/>
    <mergeCell ref="AH201:AJ201"/>
    <mergeCell ref="D202:K202"/>
    <mergeCell ref="M202:O202"/>
    <mergeCell ref="P202:R202"/>
    <mergeCell ref="S202:U202"/>
    <mergeCell ref="V202:X202"/>
    <mergeCell ref="Y202:AA202"/>
    <mergeCell ref="AB202:AD202"/>
    <mergeCell ref="D201:K201"/>
    <mergeCell ref="M201:O201"/>
    <mergeCell ref="P201:R201"/>
    <mergeCell ref="S201:U201"/>
    <mergeCell ref="V201:X201"/>
    <mergeCell ref="Y201:AA201"/>
    <mergeCell ref="AH199:AJ199"/>
    <mergeCell ref="D200:K200"/>
    <mergeCell ref="M200:O200"/>
    <mergeCell ref="P200:R200"/>
    <mergeCell ref="S200:U200"/>
    <mergeCell ref="V200:X200"/>
    <mergeCell ref="Y200:AA200"/>
    <mergeCell ref="AB200:AD200"/>
    <mergeCell ref="AE200:AG200"/>
    <mergeCell ref="AH200:AJ200"/>
    <mergeCell ref="AH203:AJ203"/>
    <mergeCell ref="D204:K204"/>
    <mergeCell ref="M204:O204"/>
    <mergeCell ref="P204:R204"/>
    <mergeCell ref="S204:U204"/>
    <mergeCell ref="V204:X204"/>
    <mergeCell ref="Y204:AA204"/>
    <mergeCell ref="AB204:AD204"/>
    <mergeCell ref="AE204:AG204"/>
    <mergeCell ref="AH204:AJ204"/>
    <mergeCell ref="AE202:AG202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AE203:AG203"/>
    <mergeCell ref="AE206:AG206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AE207:AG207"/>
    <mergeCell ref="AB205:AD205"/>
    <mergeCell ref="AE205:AG205"/>
    <mergeCell ref="AH205:AJ205"/>
    <mergeCell ref="D206:K206"/>
    <mergeCell ref="M206:O206"/>
    <mergeCell ref="P206:R206"/>
    <mergeCell ref="S206:U206"/>
    <mergeCell ref="V206:X206"/>
    <mergeCell ref="Y206:AA206"/>
    <mergeCell ref="AB206:AD206"/>
    <mergeCell ref="D205:K205"/>
    <mergeCell ref="M205:O205"/>
    <mergeCell ref="P205:R205"/>
    <mergeCell ref="S205:U205"/>
    <mergeCell ref="V205:X205"/>
    <mergeCell ref="Y205:AA205"/>
    <mergeCell ref="AB209:AD209"/>
    <mergeCell ref="AE209:AG209"/>
    <mergeCell ref="AH209:AJ209"/>
    <mergeCell ref="D210:K210"/>
    <mergeCell ref="M210:O210"/>
    <mergeCell ref="P210:R210"/>
    <mergeCell ref="S210:U210"/>
    <mergeCell ref="V210:X210"/>
    <mergeCell ref="Y210:AA210"/>
    <mergeCell ref="AB210:AD210"/>
    <mergeCell ref="D209:K209"/>
    <mergeCell ref="M209:O209"/>
    <mergeCell ref="P209:R209"/>
    <mergeCell ref="S209:U209"/>
    <mergeCell ref="V209:X209"/>
    <mergeCell ref="Y209:AA209"/>
    <mergeCell ref="AH207:AJ207"/>
    <mergeCell ref="D208:K208"/>
    <mergeCell ref="M208:O208"/>
    <mergeCell ref="P208:R208"/>
    <mergeCell ref="S208:U208"/>
    <mergeCell ref="V208:X208"/>
    <mergeCell ref="Y208:AA208"/>
    <mergeCell ref="AB208:AD208"/>
    <mergeCell ref="AE208:AG208"/>
    <mergeCell ref="AH208:AJ208"/>
    <mergeCell ref="AH211:AJ211"/>
    <mergeCell ref="D212:K212"/>
    <mergeCell ref="M212:O212"/>
    <mergeCell ref="P212:R212"/>
    <mergeCell ref="S212:U212"/>
    <mergeCell ref="V212:X212"/>
    <mergeCell ref="Y212:AA212"/>
    <mergeCell ref="AB212:AD212"/>
    <mergeCell ref="AE212:AG212"/>
    <mergeCell ref="AH212:AJ212"/>
    <mergeCell ref="AE210:AG210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AE211:AG211"/>
    <mergeCell ref="AE214:AG214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AE215:AG215"/>
    <mergeCell ref="AB213:AD213"/>
    <mergeCell ref="AE213:AG213"/>
    <mergeCell ref="AH213:AJ213"/>
    <mergeCell ref="D214:K214"/>
    <mergeCell ref="M214:O214"/>
    <mergeCell ref="P214:R214"/>
    <mergeCell ref="S214:U214"/>
    <mergeCell ref="V214:X214"/>
    <mergeCell ref="Y214:AA214"/>
    <mergeCell ref="AB214:AD214"/>
    <mergeCell ref="D213:K213"/>
    <mergeCell ref="M213:O213"/>
    <mergeCell ref="P213:R213"/>
    <mergeCell ref="S213:U213"/>
    <mergeCell ref="V213:X213"/>
    <mergeCell ref="Y213:AA213"/>
    <mergeCell ref="AB217:AD217"/>
    <mergeCell ref="AE217:AG217"/>
    <mergeCell ref="AH217:AJ217"/>
    <mergeCell ref="D218:K218"/>
    <mergeCell ref="M218:O218"/>
    <mergeCell ref="P218:R218"/>
    <mergeCell ref="S218:U218"/>
    <mergeCell ref="V218:X218"/>
    <mergeCell ref="Y218:AA218"/>
    <mergeCell ref="AB218:AD218"/>
    <mergeCell ref="D217:K217"/>
    <mergeCell ref="M217:O217"/>
    <mergeCell ref="P217:R217"/>
    <mergeCell ref="S217:U217"/>
    <mergeCell ref="V217:X217"/>
    <mergeCell ref="Y217:AA217"/>
    <mergeCell ref="AH215:AJ215"/>
    <mergeCell ref="D216:K216"/>
    <mergeCell ref="M216:O216"/>
    <mergeCell ref="P216:R216"/>
    <mergeCell ref="S216:U216"/>
    <mergeCell ref="V216:X216"/>
    <mergeCell ref="Y216:AA216"/>
    <mergeCell ref="AB216:AD216"/>
    <mergeCell ref="AE216:AG216"/>
    <mergeCell ref="AH216:AJ216"/>
    <mergeCell ref="AH219:AJ219"/>
    <mergeCell ref="D220:K220"/>
    <mergeCell ref="M220:O220"/>
    <mergeCell ref="P220:R220"/>
    <mergeCell ref="S220:U220"/>
    <mergeCell ref="V220:X220"/>
    <mergeCell ref="Y220:AA220"/>
    <mergeCell ref="AB220:AD220"/>
    <mergeCell ref="AE220:AG220"/>
    <mergeCell ref="AH220:AJ220"/>
    <mergeCell ref="AE218:AG218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AE219:AG219"/>
    <mergeCell ref="AE222:AG222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AE223:AG223"/>
    <mergeCell ref="AB221:AD221"/>
    <mergeCell ref="AE221:AG221"/>
    <mergeCell ref="AH221:AJ221"/>
    <mergeCell ref="D222:K222"/>
    <mergeCell ref="M222:O222"/>
    <mergeCell ref="P222:R222"/>
    <mergeCell ref="S222:U222"/>
    <mergeCell ref="V222:X222"/>
    <mergeCell ref="Y222:AA222"/>
    <mergeCell ref="AB222:AD222"/>
    <mergeCell ref="D221:K221"/>
    <mergeCell ref="M221:O221"/>
    <mergeCell ref="P221:R221"/>
    <mergeCell ref="S221:U221"/>
    <mergeCell ref="V221:X221"/>
    <mergeCell ref="Y221:AA221"/>
    <mergeCell ref="AB225:AD225"/>
    <mergeCell ref="AE225:AG225"/>
    <mergeCell ref="AH225:AJ225"/>
    <mergeCell ref="D226:K226"/>
    <mergeCell ref="M226:O226"/>
    <mergeCell ref="P226:R226"/>
    <mergeCell ref="S226:U226"/>
    <mergeCell ref="V226:X226"/>
    <mergeCell ref="Y226:AA226"/>
    <mergeCell ref="AB226:AD226"/>
    <mergeCell ref="D225:K225"/>
    <mergeCell ref="M225:O225"/>
    <mergeCell ref="P225:R225"/>
    <mergeCell ref="S225:U225"/>
    <mergeCell ref="V225:X225"/>
    <mergeCell ref="Y225:AA225"/>
    <mergeCell ref="AH223:AJ223"/>
    <mergeCell ref="D224:K224"/>
    <mergeCell ref="M224:O224"/>
    <mergeCell ref="P224:R224"/>
    <mergeCell ref="S224:U224"/>
    <mergeCell ref="V224:X224"/>
    <mergeCell ref="Y224:AA224"/>
    <mergeCell ref="AB224:AD224"/>
    <mergeCell ref="AE224:AG224"/>
    <mergeCell ref="AH224:AJ224"/>
    <mergeCell ref="AH227:AJ227"/>
    <mergeCell ref="D228:K228"/>
    <mergeCell ref="M228:O228"/>
    <mergeCell ref="P228:R228"/>
    <mergeCell ref="S228:U228"/>
    <mergeCell ref="V228:X228"/>
    <mergeCell ref="Y228:AA228"/>
    <mergeCell ref="AB228:AD228"/>
    <mergeCell ref="AE228:AG228"/>
    <mergeCell ref="AH228:AJ228"/>
    <mergeCell ref="AE226:AG226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AE227:AG227"/>
    <mergeCell ref="AE230:AG230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AE231:AG231"/>
    <mergeCell ref="AB229:AD229"/>
    <mergeCell ref="AE229:AG229"/>
    <mergeCell ref="AH229:AJ229"/>
    <mergeCell ref="D230:K230"/>
    <mergeCell ref="M230:O230"/>
    <mergeCell ref="P230:R230"/>
    <mergeCell ref="S230:U230"/>
    <mergeCell ref="V230:X230"/>
    <mergeCell ref="Y230:AA230"/>
    <mergeCell ref="AB230:AD230"/>
    <mergeCell ref="D229:K229"/>
    <mergeCell ref="M229:O229"/>
    <mergeCell ref="P229:R229"/>
    <mergeCell ref="S229:U229"/>
    <mergeCell ref="V229:X229"/>
    <mergeCell ref="Y229:AA229"/>
    <mergeCell ref="AB233:AD233"/>
    <mergeCell ref="AE233:AG233"/>
    <mergeCell ref="AH233:AJ233"/>
    <mergeCell ref="D234:K234"/>
    <mergeCell ref="M234:O234"/>
    <mergeCell ref="P234:R234"/>
    <mergeCell ref="S234:U234"/>
    <mergeCell ref="V234:X234"/>
    <mergeCell ref="Y234:AA234"/>
    <mergeCell ref="AB234:AD234"/>
    <mergeCell ref="D233:K233"/>
    <mergeCell ref="M233:O233"/>
    <mergeCell ref="P233:R233"/>
    <mergeCell ref="S233:U233"/>
    <mergeCell ref="V233:X233"/>
    <mergeCell ref="Y233:AA233"/>
    <mergeCell ref="AH231:AJ231"/>
    <mergeCell ref="D232:K232"/>
    <mergeCell ref="M232:O232"/>
    <mergeCell ref="P232:R232"/>
    <mergeCell ref="S232:U232"/>
    <mergeCell ref="V232:X232"/>
    <mergeCell ref="Y232:AA232"/>
    <mergeCell ref="AB232:AD232"/>
    <mergeCell ref="AE232:AG232"/>
    <mergeCell ref="AH232:AJ232"/>
    <mergeCell ref="AH235:AJ235"/>
    <mergeCell ref="D236:K236"/>
    <mergeCell ref="M236:O236"/>
    <mergeCell ref="P236:R236"/>
    <mergeCell ref="S236:U236"/>
    <mergeCell ref="V236:X236"/>
    <mergeCell ref="Y236:AA236"/>
    <mergeCell ref="AB236:AD236"/>
    <mergeCell ref="AE236:AG236"/>
    <mergeCell ref="AH236:AJ236"/>
    <mergeCell ref="AE234:AG234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AE235:AG235"/>
    <mergeCell ref="AE238:AG238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AE239:AG239"/>
    <mergeCell ref="AB237:AD237"/>
    <mergeCell ref="AE237:AG237"/>
    <mergeCell ref="AH237:AJ237"/>
    <mergeCell ref="D238:K238"/>
    <mergeCell ref="M238:O238"/>
    <mergeCell ref="P238:R238"/>
    <mergeCell ref="S238:U238"/>
    <mergeCell ref="V238:X238"/>
    <mergeCell ref="Y238:AA238"/>
    <mergeCell ref="AB238:AD238"/>
    <mergeCell ref="D237:K237"/>
    <mergeCell ref="M237:O237"/>
    <mergeCell ref="P237:R237"/>
    <mergeCell ref="S237:U237"/>
    <mergeCell ref="V237:X237"/>
    <mergeCell ref="Y237:AA237"/>
    <mergeCell ref="AB241:AD241"/>
    <mergeCell ref="AE241:AG241"/>
    <mergeCell ref="AH241:AJ241"/>
    <mergeCell ref="D242:K242"/>
    <mergeCell ref="M242:O242"/>
    <mergeCell ref="P242:R242"/>
    <mergeCell ref="S242:U242"/>
    <mergeCell ref="V242:X242"/>
    <mergeCell ref="Y242:AA242"/>
    <mergeCell ref="AB242:AD242"/>
    <mergeCell ref="D241:K241"/>
    <mergeCell ref="M241:O241"/>
    <mergeCell ref="P241:R241"/>
    <mergeCell ref="S241:U241"/>
    <mergeCell ref="V241:X241"/>
    <mergeCell ref="Y241:AA241"/>
    <mergeCell ref="AH239:AJ239"/>
    <mergeCell ref="D240:K240"/>
    <mergeCell ref="M240:O240"/>
    <mergeCell ref="P240:R240"/>
    <mergeCell ref="S240:U240"/>
    <mergeCell ref="V240:X240"/>
    <mergeCell ref="Y240:AA240"/>
    <mergeCell ref="AB240:AD240"/>
    <mergeCell ref="AE240:AG240"/>
    <mergeCell ref="AH240:AJ240"/>
    <mergeCell ref="AH243:AJ243"/>
    <mergeCell ref="D244:K244"/>
    <mergeCell ref="M244:O244"/>
    <mergeCell ref="P244:R244"/>
    <mergeCell ref="S244:U244"/>
    <mergeCell ref="V244:X244"/>
    <mergeCell ref="Y244:AA244"/>
    <mergeCell ref="AB244:AD244"/>
    <mergeCell ref="AE244:AG244"/>
    <mergeCell ref="AH244:AJ244"/>
    <mergeCell ref="AE242:AG242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AE243:AG243"/>
    <mergeCell ref="AE246:AG246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AE247:AG247"/>
    <mergeCell ref="AB245:AD245"/>
    <mergeCell ref="AE245:AG245"/>
    <mergeCell ref="AH245:AJ245"/>
    <mergeCell ref="D246:K246"/>
    <mergeCell ref="M246:O246"/>
    <mergeCell ref="P246:R246"/>
    <mergeCell ref="S246:U246"/>
    <mergeCell ref="V246:X246"/>
    <mergeCell ref="Y246:AA246"/>
    <mergeCell ref="AB246:AD246"/>
    <mergeCell ref="D245:K245"/>
    <mergeCell ref="M245:O245"/>
    <mergeCell ref="P245:R245"/>
    <mergeCell ref="S245:U245"/>
    <mergeCell ref="V245:X245"/>
    <mergeCell ref="Y245:AA245"/>
    <mergeCell ref="AB249:AD249"/>
    <mergeCell ref="AE249:AG249"/>
    <mergeCell ref="AH249:AJ249"/>
    <mergeCell ref="D250:K250"/>
    <mergeCell ref="M250:O250"/>
    <mergeCell ref="P250:R250"/>
    <mergeCell ref="S250:U250"/>
    <mergeCell ref="V250:X250"/>
    <mergeCell ref="Y250:AA250"/>
    <mergeCell ref="AB250:AD250"/>
    <mergeCell ref="D249:K249"/>
    <mergeCell ref="M249:O249"/>
    <mergeCell ref="P249:R249"/>
    <mergeCell ref="S249:U249"/>
    <mergeCell ref="V249:X249"/>
    <mergeCell ref="Y249:AA249"/>
    <mergeCell ref="AH247:AJ247"/>
    <mergeCell ref="D248:K248"/>
    <mergeCell ref="M248:O248"/>
    <mergeCell ref="P248:R248"/>
    <mergeCell ref="S248:U248"/>
    <mergeCell ref="V248:X248"/>
    <mergeCell ref="Y248:AA248"/>
    <mergeCell ref="AB248:AD248"/>
    <mergeCell ref="AE248:AG248"/>
    <mergeCell ref="AH248:AJ248"/>
    <mergeCell ref="AH251:AJ251"/>
    <mergeCell ref="D252:K252"/>
    <mergeCell ref="M252:O252"/>
    <mergeCell ref="P252:R252"/>
    <mergeCell ref="S252:U252"/>
    <mergeCell ref="V252:X252"/>
    <mergeCell ref="Y252:AA252"/>
    <mergeCell ref="AB252:AD252"/>
    <mergeCell ref="AE252:AG252"/>
    <mergeCell ref="AH252:AJ252"/>
    <mergeCell ref="AE250:AG250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AE251:AG251"/>
    <mergeCell ref="AE254:AG254"/>
    <mergeCell ref="AH254:AJ254"/>
    <mergeCell ref="D255:K255"/>
    <mergeCell ref="M255:O255"/>
    <mergeCell ref="P255:R255"/>
    <mergeCell ref="S255:U255"/>
    <mergeCell ref="V255:X255"/>
    <mergeCell ref="Y255:AA255"/>
    <mergeCell ref="AB255:AD255"/>
    <mergeCell ref="AE255:AG255"/>
    <mergeCell ref="AB253:AD253"/>
    <mergeCell ref="AE253:AG253"/>
    <mergeCell ref="AH253:AJ253"/>
    <mergeCell ref="D254:K254"/>
    <mergeCell ref="M254:O254"/>
    <mergeCell ref="P254:R254"/>
    <mergeCell ref="S254:U254"/>
    <mergeCell ref="V254:X254"/>
    <mergeCell ref="Y254:AA254"/>
    <mergeCell ref="AB254:AD254"/>
    <mergeCell ref="D253:K253"/>
    <mergeCell ref="M253:O253"/>
    <mergeCell ref="P253:R253"/>
    <mergeCell ref="S253:U253"/>
    <mergeCell ref="V253:X253"/>
    <mergeCell ref="Y253:AA253"/>
    <mergeCell ref="AB257:AD257"/>
    <mergeCell ref="AE257:AG257"/>
    <mergeCell ref="AH257:AJ257"/>
    <mergeCell ref="D258:K258"/>
    <mergeCell ref="M258:O258"/>
    <mergeCell ref="P258:R258"/>
    <mergeCell ref="S258:U258"/>
    <mergeCell ref="V258:X258"/>
    <mergeCell ref="Y258:AA258"/>
    <mergeCell ref="AB258:AD258"/>
    <mergeCell ref="D257:K257"/>
    <mergeCell ref="M257:O257"/>
    <mergeCell ref="P257:R257"/>
    <mergeCell ref="S257:U257"/>
    <mergeCell ref="V257:X257"/>
    <mergeCell ref="Y257:AA257"/>
    <mergeCell ref="AH255:AJ255"/>
    <mergeCell ref="D256:K256"/>
    <mergeCell ref="M256:O256"/>
    <mergeCell ref="P256:R256"/>
    <mergeCell ref="S256:U256"/>
    <mergeCell ref="V256:X256"/>
    <mergeCell ref="Y256:AA256"/>
    <mergeCell ref="AB256:AD256"/>
    <mergeCell ref="AE256:AG256"/>
    <mergeCell ref="AH256:AJ256"/>
    <mergeCell ref="AH259:AJ259"/>
    <mergeCell ref="D260:K260"/>
    <mergeCell ref="M260:O260"/>
    <mergeCell ref="P260:R260"/>
    <mergeCell ref="S260:U260"/>
    <mergeCell ref="V260:X260"/>
    <mergeCell ref="Y260:AA260"/>
    <mergeCell ref="AB260:AD260"/>
    <mergeCell ref="AE260:AG260"/>
    <mergeCell ref="AH260:AJ260"/>
    <mergeCell ref="AE258:AG258"/>
    <mergeCell ref="AH258:AJ258"/>
    <mergeCell ref="D259:K259"/>
    <mergeCell ref="M259:O259"/>
    <mergeCell ref="P259:R259"/>
    <mergeCell ref="S259:U259"/>
    <mergeCell ref="V259:X259"/>
    <mergeCell ref="Y259:AA259"/>
    <mergeCell ref="AB259:AD259"/>
    <mergeCell ref="AE259:AG259"/>
    <mergeCell ref="AE262:AG262"/>
    <mergeCell ref="AH262:AJ262"/>
    <mergeCell ref="D263:K263"/>
    <mergeCell ref="M263:O263"/>
    <mergeCell ref="P263:R263"/>
    <mergeCell ref="S263:U263"/>
    <mergeCell ref="V263:X263"/>
    <mergeCell ref="Y263:AA263"/>
    <mergeCell ref="AB263:AD263"/>
    <mergeCell ref="AE263:AG263"/>
    <mergeCell ref="AB261:AD261"/>
    <mergeCell ref="AE261:AG261"/>
    <mergeCell ref="AH261:AJ261"/>
    <mergeCell ref="D262:K262"/>
    <mergeCell ref="M262:O262"/>
    <mergeCell ref="P262:R262"/>
    <mergeCell ref="S262:U262"/>
    <mergeCell ref="V262:X262"/>
    <mergeCell ref="Y262:AA262"/>
    <mergeCell ref="AB262:AD262"/>
    <mergeCell ref="D261:K261"/>
    <mergeCell ref="M261:O261"/>
    <mergeCell ref="P261:R261"/>
    <mergeCell ref="S261:U261"/>
    <mergeCell ref="V261:X261"/>
    <mergeCell ref="Y261:AA261"/>
    <mergeCell ref="AB265:AD265"/>
    <mergeCell ref="AE265:AG265"/>
    <mergeCell ref="AH265:AJ265"/>
    <mergeCell ref="D266:K266"/>
    <mergeCell ref="M266:O266"/>
    <mergeCell ref="P266:R266"/>
    <mergeCell ref="S266:U266"/>
    <mergeCell ref="V266:X266"/>
    <mergeCell ref="Y266:AA266"/>
    <mergeCell ref="AB266:AD266"/>
    <mergeCell ref="D265:K265"/>
    <mergeCell ref="M265:O265"/>
    <mergeCell ref="P265:R265"/>
    <mergeCell ref="S265:U265"/>
    <mergeCell ref="V265:X265"/>
    <mergeCell ref="Y265:AA265"/>
    <mergeCell ref="AH263:AJ263"/>
    <mergeCell ref="D264:K264"/>
    <mergeCell ref="M264:O264"/>
    <mergeCell ref="P264:R264"/>
    <mergeCell ref="S264:U264"/>
    <mergeCell ref="V264:X264"/>
    <mergeCell ref="Y264:AA264"/>
    <mergeCell ref="AB264:AD264"/>
    <mergeCell ref="AE264:AG264"/>
    <mergeCell ref="AH264:AJ264"/>
    <mergeCell ref="AH267:AJ267"/>
    <mergeCell ref="D268:K268"/>
    <mergeCell ref="M268:O268"/>
    <mergeCell ref="P268:R268"/>
    <mergeCell ref="S268:U268"/>
    <mergeCell ref="V268:X268"/>
    <mergeCell ref="Y268:AA268"/>
    <mergeCell ref="AB268:AD268"/>
    <mergeCell ref="AE268:AG268"/>
    <mergeCell ref="AH268:AJ268"/>
    <mergeCell ref="AE266:AG266"/>
    <mergeCell ref="AH266:AJ266"/>
    <mergeCell ref="D267:K267"/>
    <mergeCell ref="M267:O267"/>
    <mergeCell ref="P267:R267"/>
    <mergeCell ref="S267:U267"/>
    <mergeCell ref="V267:X267"/>
    <mergeCell ref="Y267:AA267"/>
    <mergeCell ref="AB267:AD267"/>
    <mergeCell ref="AE267:AG267"/>
    <mergeCell ref="AE270:AG270"/>
    <mergeCell ref="AH270:AJ270"/>
    <mergeCell ref="D271:K271"/>
    <mergeCell ref="M271:O271"/>
    <mergeCell ref="P271:R271"/>
    <mergeCell ref="S271:U271"/>
    <mergeCell ref="V271:X271"/>
    <mergeCell ref="Y271:AA271"/>
    <mergeCell ref="AB271:AD271"/>
    <mergeCell ref="AE271:AG271"/>
    <mergeCell ref="AB269:AD269"/>
    <mergeCell ref="AE269:AG269"/>
    <mergeCell ref="AH269:AJ269"/>
    <mergeCell ref="D270:K270"/>
    <mergeCell ref="M270:O270"/>
    <mergeCell ref="P270:R270"/>
    <mergeCell ref="S270:U270"/>
    <mergeCell ref="V270:X270"/>
    <mergeCell ref="Y270:AA270"/>
    <mergeCell ref="AB270:AD270"/>
    <mergeCell ref="D269:K269"/>
    <mergeCell ref="M269:O269"/>
    <mergeCell ref="P269:R269"/>
    <mergeCell ref="S269:U269"/>
    <mergeCell ref="V269:X269"/>
    <mergeCell ref="Y269:AA269"/>
    <mergeCell ref="AB273:AD273"/>
    <mergeCell ref="AE273:AG273"/>
    <mergeCell ref="AH273:AJ273"/>
    <mergeCell ref="D274:K274"/>
    <mergeCell ref="M274:O274"/>
    <mergeCell ref="P274:R274"/>
    <mergeCell ref="S274:U274"/>
    <mergeCell ref="V274:X274"/>
    <mergeCell ref="Y274:AA274"/>
    <mergeCell ref="AB274:AD274"/>
    <mergeCell ref="D273:K273"/>
    <mergeCell ref="M273:O273"/>
    <mergeCell ref="P273:R273"/>
    <mergeCell ref="S273:U273"/>
    <mergeCell ref="V273:X273"/>
    <mergeCell ref="Y273:AA273"/>
    <mergeCell ref="AH271:AJ271"/>
    <mergeCell ref="D272:K272"/>
    <mergeCell ref="M272:O272"/>
    <mergeCell ref="P272:R272"/>
    <mergeCell ref="S272:U272"/>
    <mergeCell ref="V272:X272"/>
    <mergeCell ref="Y272:AA272"/>
    <mergeCell ref="AB272:AD272"/>
    <mergeCell ref="AE272:AG272"/>
    <mergeCell ref="AH272:AJ272"/>
    <mergeCell ref="AH275:AJ275"/>
    <mergeCell ref="D276:K276"/>
    <mergeCell ref="M276:O276"/>
    <mergeCell ref="P276:R276"/>
    <mergeCell ref="S276:U276"/>
    <mergeCell ref="V276:X276"/>
    <mergeCell ref="Y276:AA276"/>
    <mergeCell ref="AB276:AD276"/>
    <mergeCell ref="AE276:AG276"/>
    <mergeCell ref="AH276:AJ276"/>
    <mergeCell ref="AE274:AG274"/>
    <mergeCell ref="AH274:AJ274"/>
    <mergeCell ref="D275:K275"/>
    <mergeCell ref="M275:O275"/>
    <mergeCell ref="P275:R275"/>
    <mergeCell ref="S275:U275"/>
    <mergeCell ref="V275:X275"/>
    <mergeCell ref="Y275:AA275"/>
    <mergeCell ref="AB275:AD275"/>
    <mergeCell ref="AE275:AG275"/>
    <mergeCell ref="AE278:AG278"/>
    <mergeCell ref="AH278:AJ278"/>
    <mergeCell ref="D279:K279"/>
    <mergeCell ref="M279:O279"/>
    <mergeCell ref="P279:R279"/>
    <mergeCell ref="S279:U279"/>
    <mergeCell ref="V279:X279"/>
    <mergeCell ref="Y279:AA279"/>
    <mergeCell ref="AB279:AD279"/>
    <mergeCell ref="AE279:AG279"/>
    <mergeCell ref="AB277:AD277"/>
    <mergeCell ref="AE277:AG277"/>
    <mergeCell ref="AH277:AJ277"/>
    <mergeCell ref="D278:K278"/>
    <mergeCell ref="M278:O278"/>
    <mergeCell ref="P278:R278"/>
    <mergeCell ref="S278:U278"/>
    <mergeCell ref="V278:X278"/>
    <mergeCell ref="Y278:AA278"/>
    <mergeCell ref="AB278:AD278"/>
    <mergeCell ref="D277:K277"/>
    <mergeCell ref="M277:O277"/>
    <mergeCell ref="P277:R277"/>
    <mergeCell ref="S277:U277"/>
    <mergeCell ref="V277:X277"/>
    <mergeCell ref="Y277:AA277"/>
    <mergeCell ref="AB281:AD281"/>
    <mergeCell ref="AE281:AG281"/>
    <mergeCell ref="AH281:AJ281"/>
    <mergeCell ref="D282:K282"/>
    <mergeCell ref="M282:O282"/>
    <mergeCell ref="P282:R282"/>
    <mergeCell ref="S282:U282"/>
    <mergeCell ref="V282:X282"/>
    <mergeCell ref="Y282:AA282"/>
    <mergeCell ref="AB282:AD282"/>
    <mergeCell ref="D281:K281"/>
    <mergeCell ref="M281:O281"/>
    <mergeCell ref="P281:R281"/>
    <mergeCell ref="S281:U281"/>
    <mergeCell ref="V281:X281"/>
    <mergeCell ref="Y281:AA281"/>
    <mergeCell ref="AH279:AJ279"/>
    <mergeCell ref="D280:K280"/>
    <mergeCell ref="M280:O280"/>
    <mergeCell ref="P280:R280"/>
    <mergeCell ref="S280:U280"/>
    <mergeCell ref="V280:X280"/>
    <mergeCell ref="Y280:AA280"/>
    <mergeCell ref="AB280:AD280"/>
    <mergeCell ref="AE280:AG280"/>
    <mergeCell ref="AH280:AJ280"/>
    <mergeCell ref="AH283:AJ283"/>
    <mergeCell ref="D284:K284"/>
    <mergeCell ref="M284:O284"/>
    <mergeCell ref="P284:R284"/>
    <mergeCell ref="S284:U284"/>
    <mergeCell ref="V284:X284"/>
    <mergeCell ref="Y284:AA284"/>
    <mergeCell ref="AB284:AD284"/>
    <mergeCell ref="AE284:AG284"/>
    <mergeCell ref="AH284:AJ284"/>
    <mergeCell ref="AE282:AG282"/>
    <mergeCell ref="AH282:AJ282"/>
    <mergeCell ref="D283:K283"/>
    <mergeCell ref="M283:O283"/>
    <mergeCell ref="P283:R283"/>
    <mergeCell ref="S283:U283"/>
    <mergeCell ref="V283:X283"/>
    <mergeCell ref="Y283:AA283"/>
    <mergeCell ref="AB283:AD283"/>
    <mergeCell ref="AE283:AG283"/>
    <mergeCell ref="AE286:AG286"/>
    <mergeCell ref="AH286:AJ286"/>
    <mergeCell ref="D287:K287"/>
    <mergeCell ref="M287:O287"/>
    <mergeCell ref="P287:R287"/>
    <mergeCell ref="S287:U287"/>
    <mergeCell ref="V287:X287"/>
    <mergeCell ref="Y287:AA287"/>
    <mergeCell ref="AB287:AD287"/>
    <mergeCell ref="AE287:AG287"/>
    <mergeCell ref="AB285:AD285"/>
    <mergeCell ref="AE285:AG285"/>
    <mergeCell ref="AH285:AJ285"/>
    <mergeCell ref="D286:K286"/>
    <mergeCell ref="M286:O286"/>
    <mergeCell ref="P286:R286"/>
    <mergeCell ref="S286:U286"/>
    <mergeCell ref="V286:X286"/>
    <mergeCell ref="Y286:AA286"/>
    <mergeCell ref="AB286:AD286"/>
    <mergeCell ref="D285:K285"/>
    <mergeCell ref="M285:O285"/>
    <mergeCell ref="P285:R285"/>
    <mergeCell ref="S285:U285"/>
    <mergeCell ref="V285:X285"/>
    <mergeCell ref="Y285:AA285"/>
    <mergeCell ref="AB289:AD289"/>
    <mergeCell ref="AE289:AG289"/>
    <mergeCell ref="AH289:AJ289"/>
    <mergeCell ref="D290:K290"/>
    <mergeCell ref="M290:O290"/>
    <mergeCell ref="P290:R290"/>
    <mergeCell ref="S290:U290"/>
    <mergeCell ref="V290:X290"/>
    <mergeCell ref="Y290:AA290"/>
    <mergeCell ref="AB290:AD290"/>
    <mergeCell ref="D289:K289"/>
    <mergeCell ref="M289:O289"/>
    <mergeCell ref="P289:R289"/>
    <mergeCell ref="S289:U289"/>
    <mergeCell ref="V289:X289"/>
    <mergeCell ref="Y289:AA289"/>
    <mergeCell ref="AH287:AJ287"/>
    <mergeCell ref="D288:K288"/>
    <mergeCell ref="M288:O288"/>
    <mergeCell ref="P288:R288"/>
    <mergeCell ref="S288:U288"/>
    <mergeCell ref="V288:X288"/>
    <mergeCell ref="Y288:AA288"/>
    <mergeCell ref="AB288:AD288"/>
    <mergeCell ref="AE288:AG288"/>
    <mergeCell ref="AH288:AJ288"/>
    <mergeCell ref="AH291:AJ291"/>
    <mergeCell ref="D292:K292"/>
    <mergeCell ref="M292:O292"/>
    <mergeCell ref="P292:R292"/>
    <mergeCell ref="S292:U292"/>
    <mergeCell ref="V292:X292"/>
    <mergeCell ref="Y292:AA292"/>
    <mergeCell ref="AB292:AD292"/>
    <mergeCell ref="AE292:AG292"/>
    <mergeCell ref="AH292:AJ292"/>
    <mergeCell ref="AE290:AG290"/>
    <mergeCell ref="AH290:AJ290"/>
    <mergeCell ref="D291:K291"/>
    <mergeCell ref="M291:O291"/>
    <mergeCell ref="P291:R291"/>
    <mergeCell ref="S291:U291"/>
    <mergeCell ref="V291:X291"/>
    <mergeCell ref="Y291:AA291"/>
    <mergeCell ref="AB291:AD291"/>
    <mergeCell ref="AE291:AG291"/>
    <mergeCell ref="AE294:AG294"/>
    <mergeCell ref="AH294:AJ294"/>
    <mergeCell ref="D295:K295"/>
    <mergeCell ref="M295:O295"/>
    <mergeCell ref="P295:R295"/>
    <mergeCell ref="S295:U295"/>
    <mergeCell ref="V295:X295"/>
    <mergeCell ref="Y295:AA295"/>
    <mergeCell ref="AB295:AD295"/>
    <mergeCell ref="AE295:AG295"/>
    <mergeCell ref="AB293:AD293"/>
    <mergeCell ref="AE293:AG293"/>
    <mergeCell ref="AH293:AJ293"/>
    <mergeCell ref="D294:K294"/>
    <mergeCell ref="M294:O294"/>
    <mergeCell ref="P294:R294"/>
    <mergeCell ref="S294:U294"/>
    <mergeCell ref="V294:X294"/>
    <mergeCell ref="Y294:AA294"/>
    <mergeCell ref="AB294:AD294"/>
    <mergeCell ref="D293:K293"/>
    <mergeCell ref="M293:O293"/>
    <mergeCell ref="P293:R293"/>
    <mergeCell ref="S293:U293"/>
    <mergeCell ref="V293:X293"/>
    <mergeCell ref="Y293:AA293"/>
    <mergeCell ref="AB297:AD297"/>
    <mergeCell ref="AE297:AG297"/>
    <mergeCell ref="AH297:AJ297"/>
    <mergeCell ref="D298:K298"/>
    <mergeCell ref="M298:O298"/>
    <mergeCell ref="P298:R298"/>
    <mergeCell ref="S298:U298"/>
    <mergeCell ref="V298:X298"/>
    <mergeCell ref="Y298:AA298"/>
    <mergeCell ref="AB298:AD298"/>
    <mergeCell ref="D297:K297"/>
    <mergeCell ref="M297:O297"/>
    <mergeCell ref="P297:R297"/>
    <mergeCell ref="S297:U297"/>
    <mergeCell ref="V297:X297"/>
    <mergeCell ref="Y297:AA297"/>
    <mergeCell ref="AH295:AJ295"/>
    <mergeCell ref="D296:K296"/>
    <mergeCell ref="M296:O296"/>
    <mergeCell ref="P296:R296"/>
    <mergeCell ref="S296:U296"/>
    <mergeCell ref="V296:X296"/>
    <mergeCell ref="Y296:AA296"/>
    <mergeCell ref="AB296:AD296"/>
    <mergeCell ref="AE296:AG296"/>
    <mergeCell ref="AH296:AJ296"/>
    <mergeCell ref="AH299:AJ299"/>
    <mergeCell ref="D300:K300"/>
    <mergeCell ref="M300:O300"/>
    <mergeCell ref="P300:R300"/>
    <mergeCell ref="S300:U300"/>
    <mergeCell ref="V300:X300"/>
    <mergeCell ref="Y300:AA300"/>
    <mergeCell ref="AB300:AD300"/>
    <mergeCell ref="AE300:AG300"/>
    <mergeCell ref="AH300:AJ300"/>
    <mergeCell ref="AE298:AG298"/>
    <mergeCell ref="AH298:AJ298"/>
    <mergeCell ref="D299:K299"/>
    <mergeCell ref="M299:O299"/>
    <mergeCell ref="P299:R299"/>
    <mergeCell ref="S299:U299"/>
    <mergeCell ref="V299:X299"/>
    <mergeCell ref="Y299:AA299"/>
    <mergeCell ref="AB299:AD299"/>
    <mergeCell ref="AE299:AG299"/>
    <mergeCell ref="AE302:AG302"/>
    <mergeCell ref="AH302:AJ302"/>
    <mergeCell ref="D303:K303"/>
    <mergeCell ref="M303:O303"/>
    <mergeCell ref="P303:R303"/>
    <mergeCell ref="S303:U303"/>
    <mergeCell ref="V303:X303"/>
    <mergeCell ref="Y303:AA303"/>
    <mergeCell ref="AB303:AD303"/>
    <mergeCell ref="AE303:AG303"/>
    <mergeCell ref="AB301:AD301"/>
    <mergeCell ref="AE301:AG301"/>
    <mergeCell ref="AH301:AJ301"/>
    <mergeCell ref="D302:K302"/>
    <mergeCell ref="M302:O302"/>
    <mergeCell ref="P302:R302"/>
    <mergeCell ref="S302:U302"/>
    <mergeCell ref="V302:X302"/>
    <mergeCell ref="Y302:AA302"/>
    <mergeCell ref="AB302:AD302"/>
    <mergeCell ref="D301:K301"/>
    <mergeCell ref="M301:O301"/>
    <mergeCell ref="P301:R301"/>
    <mergeCell ref="S301:U301"/>
    <mergeCell ref="V301:X301"/>
    <mergeCell ref="Y301:AA301"/>
    <mergeCell ref="AB305:AD305"/>
    <mergeCell ref="AE305:AG305"/>
    <mergeCell ref="AH305:AJ305"/>
    <mergeCell ref="D306:K306"/>
    <mergeCell ref="M306:O306"/>
    <mergeCell ref="P306:R306"/>
    <mergeCell ref="S306:U306"/>
    <mergeCell ref="V306:X306"/>
    <mergeCell ref="Y306:AA306"/>
    <mergeCell ref="AB306:AD306"/>
    <mergeCell ref="D305:K305"/>
    <mergeCell ref="M305:O305"/>
    <mergeCell ref="P305:R305"/>
    <mergeCell ref="S305:U305"/>
    <mergeCell ref="V305:X305"/>
    <mergeCell ref="Y305:AA305"/>
    <mergeCell ref="AH303:AJ303"/>
    <mergeCell ref="D304:K304"/>
    <mergeCell ref="M304:O304"/>
    <mergeCell ref="P304:R304"/>
    <mergeCell ref="S304:U304"/>
    <mergeCell ref="V304:X304"/>
    <mergeCell ref="Y304:AA304"/>
    <mergeCell ref="AB304:AD304"/>
    <mergeCell ref="AE304:AG304"/>
    <mergeCell ref="AH304:AJ304"/>
    <mergeCell ref="AH307:AJ307"/>
    <mergeCell ref="D308:K308"/>
    <mergeCell ref="M308:O308"/>
    <mergeCell ref="P308:R308"/>
    <mergeCell ref="S308:U308"/>
    <mergeCell ref="V308:X308"/>
    <mergeCell ref="Y308:AA308"/>
    <mergeCell ref="AB308:AD308"/>
    <mergeCell ref="AE308:AG308"/>
    <mergeCell ref="AH308:AJ308"/>
    <mergeCell ref="AE306:AG306"/>
    <mergeCell ref="AH306:AJ306"/>
    <mergeCell ref="D307:K307"/>
    <mergeCell ref="M307:O307"/>
    <mergeCell ref="P307:R307"/>
    <mergeCell ref="S307:U307"/>
    <mergeCell ref="V307:X307"/>
    <mergeCell ref="Y307:AA307"/>
    <mergeCell ref="AB307:AD307"/>
    <mergeCell ref="AE307:AG307"/>
    <mergeCell ref="AE310:AG310"/>
    <mergeCell ref="AH310:AJ310"/>
    <mergeCell ref="D311:K311"/>
    <mergeCell ref="M311:O311"/>
    <mergeCell ref="P311:R311"/>
    <mergeCell ref="S311:U311"/>
    <mergeCell ref="V311:X311"/>
    <mergeCell ref="Y311:AA311"/>
    <mergeCell ref="AB311:AD311"/>
    <mergeCell ref="AE311:AG311"/>
    <mergeCell ref="AB309:AD309"/>
    <mergeCell ref="AE309:AG309"/>
    <mergeCell ref="AH309:AJ309"/>
    <mergeCell ref="D310:K310"/>
    <mergeCell ref="M310:O310"/>
    <mergeCell ref="P310:R310"/>
    <mergeCell ref="S310:U310"/>
    <mergeCell ref="V310:X310"/>
    <mergeCell ref="Y310:AA310"/>
    <mergeCell ref="AB310:AD310"/>
    <mergeCell ref="D309:K309"/>
    <mergeCell ref="M309:O309"/>
    <mergeCell ref="P309:R309"/>
    <mergeCell ref="S309:U309"/>
    <mergeCell ref="V309:X309"/>
    <mergeCell ref="Y309:AA309"/>
    <mergeCell ref="AB313:AD313"/>
    <mergeCell ref="AE313:AG313"/>
    <mergeCell ref="AH313:AJ313"/>
    <mergeCell ref="D314:K314"/>
    <mergeCell ref="M314:O314"/>
    <mergeCell ref="P314:R314"/>
    <mergeCell ref="S314:U314"/>
    <mergeCell ref="V314:X314"/>
    <mergeCell ref="Y314:AA314"/>
    <mergeCell ref="AB314:AD314"/>
    <mergeCell ref="D313:K313"/>
    <mergeCell ref="M313:O313"/>
    <mergeCell ref="P313:R313"/>
    <mergeCell ref="S313:U313"/>
    <mergeCell ref="V313:X313"/>
    <mergeCell ref="Y313:AA313"/>
    <mergeCell ref="AH311:AJ311"/>
    <mergeCell ref="D312:K312"/>
    <mergeCell ref="M312:O312"/>
    <mergeCell ref="P312:R312"/>
    <mergeCell ref="S312:U312"/>
    <mergeCell ref="V312:X312"/>
    <mergeCell ref="Y312:AA312"/>
    <mergeCell ref="AB312:AD312"/>
    <mergeCell ref="AE312:AG312"/>
    <mergeCell ref="AH312:AJ312"/>
    <mergeCell ref="AH315:AJ315"/>
    <mergeCell ref="D316:K316"/>
    <mergeCell ref="M316:O316"/>
    <mergeCell ref="P316:R316"/>
    <mergeCell ref="S316:U316"/>
    <mergeCell ref="V316:X316"/>
    <mergeCell ref="Y316:AA316"/>
    <mergeCell ref="AB316:AD316"/>
    <mergeCell ref="AE316:AG316"/>
    <mergeCell ref="AH316:AJ316"/>
    <mergeCell ref="AE314:AG314"/>
    <mergeCell ref="AH314:AJ314"/>
    <mergeCell ref="D315:K315"/>
    <mergeCell ref="M315:O315"/>
    <mergeCell ref="P315:R315"/>
    <mergeCell ref="S315:U315"/>
    <mergeCell ref="V315:X315"/>
    <mergeCell ref="Y315:AA315"/>
    <mergeCell ref="AB315:AD315"/>
    <mergeCell ref="AE315:AG315"/>
    <mergeCell ref="AE318:AG318"/>
    <mergeCell ref="AH318:AJ318"/>
    <mergeCell ref="D319:K319"/>
    <mergeCell ref="M319:O319"/>
    <mergeCell ref="P319:R319"/>
    <mergeCell ref="S319:U319"/>
    <mergeCell ref="V319:X319"/>
    <mergeCell ref="Y319:AA319"/>
    <mergeCell ref="AB319:AD319"/>
    <mergeCell ref="AE319:AG319"/>
    <mergeCell ref="AB317:AD317"/>
    <mergeCell ref="AE317:AG317"/>
    <mergeCell ref="AH317:AJ317"/>
    <mergeCell ref="D318:K318"/>
    <mergeCell ref="M318:O318"/>
    <mergeCell ref="P318:R318"/>
    <mergeCell ref="S318:U318"/>
    <mergeCell ref="V318:X318"/>
    <mergeCell ref="Y318:AA318"/>
    <mergeCell ref="AB318:AD318"/>
    <mergeCell ref="D317:K317"/>
    <mergeCell ref="M317:O317"/>
    <mergeCell ref="P317:R317"/>
    <mergeCell ref="S317:U317"/>
    <mergeCell ref="V317:X317"/>
    <mergeCell ref="Y317:AA317"/>
    <mergeCell ref="AB321:AD321"/>
    <mergeCell ref="AE321:AG321"/>
    <mergeCell ref="AH321:AJ321"/>
    <mergeCell ref="D322:K322"/>
    <mergeCell ref="M322:O322"/>
    <mergeCell ref="P322:R322"/>
    <mergeCell ref="S322:U322"/>
    <mergeCell ref="V322:X322"/>
    <mergeCell ref="Y322:AA322"/>
    <mergeCell ref="AB322:AD322"/>
    <mergeCell ref="D321:K321"/>
    <mergeCell ref="M321:O321"/>
    <mergeCell ref="P321:R321"/>
    <mergeCell ref="S321:U321"/>
    <mergeCell ref="V321:X321"/>
    <mergeCell ref="Y321:AA321"/>
    <mergeCell ref="AH319:AJ319"/>
    <mergeCell ref="D320:K320"/>
    <mergeCell ref="M320:O320"/>
    <mergeCell ref="P320:R320"/>
    <mergeCell ref="S320:U320"/>
    <mergeCell ref="V320:X320"/>
    <mergeCell ref="Y320:AA320"/>
    <mergeCell ref="AB320:AD320"/>
    <mergeCell ref="AE320:AG320"/>
    <mergeCell ref="AH320:AJ320"/>
    <mergeCell ref="AH323:AJ323"/>
    <mergeCell ref="D324:K324"/>
    <mergeCell ref="M324:O324"/>
    <mergeCell ref="P324:R324"/>
    <mergeCell ref="S324:U324"/>
    <mergeCell ref="V324:X324"/>
    <mergeCell ref="Y324:AA324"/>
    <mergeCell ref="AB324:AD324"/>
    <mergeCell ref="AE324:AG324"/>
    <mergeCell ref="AH324:AJ324"/>
    <mergeCell ref="AE322:AG322"/>
    <mergeCell ref="AH322:AJ322"/>
    <mergeCell ref="D323:K323"/>
    <mergeCell ref="M323:O323"/>
    <mergeCell ref="P323:R323"/>
    <mergeCell ref="S323:U323"/>
    <mergeCell ref="V323:X323"/>
    <mergeCell ref="Y323:AA323"/>
    <mergeCell ref="AB323:AD323"/>
    <mergeCell ref="AE323:AG323"/>
    <mergeCell ref="AE326:AG326"/>
    <mergeCell ref="AH326:AJ326"/>
    <mergeCell ref="D327:K327"/>
    <mergeCell ref="M327:O327"/>
    <mergeCell ref="P327:R327"/>
    <mergeCell ref="S327:U327"/>
    <mergeCell ref="V327:X327"/>
    <mergeCell ref="Y327:AA327"/>
    <mergeCell ref="AB327:AD327"/>
    <mergeCell ref="AE327:AG327"/>
    <mergeCell ref="AB325:AD325"/>
    <mergeCell ref="AE325:AG325"/>
    <mergeCell ref="AH325:AJ325"/>
    <mergeCell ref="D326:K326"/>
    <mergeCell ref="M326:O326"/>
    <mergeCell ref="P326:R326"/>
    <mergeCell ref="S326:U326"/>
    <mergeCell ref="V326:X326"/>
    <mergeCell ref="Y326:AA326"/>
    <mergeCell ref="AB326:AD326"/>
    <mergeCell ref="D325:K325"/>
    <mergeCell ref="M325:O325"/>
    <mergeCell ref="P325:R325"/>
    <mergeCell ref="S325:U325"/>
    <mergeCell ref="V325:X325"/>
    <mergeCell ref="Y325:AA325"/>
    <mergeCell ref="AB329:AD329"/>
    <mergeCell ref="AE329:AG329"/>
    <mergeCell ref="AH329:AJ329"/>
    <mergeCell ref="D330:K330"/>
    <mergeCell ref="M330:O330"/>
    <mergeCell ref="P330:R330"/>
    <mergeCell ref="S330:U330"/>
    <mergeCell ref="V330:X330"/>
    <mergeCell ref="Y330:AA330"/>
    <mergeCell ref="AB330:AD330"/>
    <mergeCell ref="D329:K329"/>
    <mergeCell ref="M329:O329"/>
    <mergeCell ref="P329:R329"/>
    <mergeCell ref="S329:U329"/>
    <mergeCell ref="V329:X329"/>
    <mergeCell ref="Y329:AA329"/>
    <mergeCell ref="AH327:AJ327"/>
    <mergeCell ref="D328:K328"/>
    <mergeCell ref="M328:O328"/>
    <mergeCell ref="P328:R328"/>
    <mergeCell ref="S328:U328"/>
    <mergeCell ref="V328:X328"/>
    <mergeCell ref="Y328:AA328"/>
    <mergeCell ref="AB328:AD328"/>
    <mergeCell ref="AE328:AG328"/>
    <mergeCell ref="AH328:AJ328"/>
    <mergeCell ref="AH331:AJ331"/>
    <mergeCell ref="D332:K332"/>
    <mergeCell ref="M332:O332"/>
    <mergeCell ref="P332:R332"/>
    <mergeCell ref="S332:U332"/>
    <mergeCell ref="V332:X332"/>
    <mergeCell ref="Y332:AA332"/>
    <mergeCell ref="AB332:AD332"/>
    <mergeCell ref="AE332:AG332"/>
    <mergeCell ref="AH332:AJ332"/>
    <mergeCell ref="AE330:AG330"/>
    <mergeCell ref="AH330:AJ330"/>
    <mergeCell ref="D331:K331"/>
    <mergeCell ref="M331:O331"/>
    <mergeCell ref="P331:R331"/>
    <mergeCell ref="S331:U331"/>
    <mergeCell ref="V331:X331"/>
    <mergeCell ref="Y331:AA331"/>
    <mergeCell ref="AB331:AD331"/>
    <mergeCell ref="AE331:AG331"/>
    <mergeCell ref="AE334:AG334"/>
    <mergeCell ref="AH334:AJ334"/>
    <mergeCell ref="D335:K335"/>
    <mergeCell ref="M335:O335"/>
    <mergeCell ref="P335:R335"/>
    <mergeCell ref="S335:U335"/>
    <mergeCell ref="V335:X335"/>
    <mergeCell ref="Y335:AA335"/>
    <mergeCell ref="AB335:AD335"/>
    <mergeCell ref="AE335:AG335"/>
    <mergeCell ref="AB333:AD333"/>
    <mergeCell ref="AE333:AG333"/>
    <mergeCell ref="AH333:AJ333"/>
    <mergeCell ref="D334:K334"/>
    <mergeCell ref="M334:O334"/>
    <mergeCell ref="P334:R334"/>
    <mergeCell ref="S334:U334"/>
    <mergeCell ref="V334:X334"/>
    <mergeCell ref="Y334:AA334"/>
    <mergeCell ref="AB334:AD334"/>
    <mergeCell ref="D333:K333"/>
    <mergeCell ref="M333:O333"/>
    <mergeCell ref="P333:R333"/>
    <mergeCell ref="S333:U333"/>
    <mergeCell ref="V333:X333"/>
    <mergeCell ref="Y333:AA333"/>
    <mergeCell ref="AB337:AD337"/>
    <mergeCell ref="AE337:AG337"/>
    <mergeCell ref="AH337:AJ337"/>
    <mergeCell ref="D338:K338"/>
    <mergeCell ref="M338:O338"/>
    <mergeCell ref="P338:R338"/>
    <mergeCell ref="S338:U338"/>
    <mergeCell ref="V338:X338"/>
    <mergeCell ref="Y338:AA338"/>
    <mergeCell ref="AB338:AD338"/>
    <mergeCell ref="D337:K337"/>
    <mergeCell ref="M337:O337"/>
    <mergeCell ref="P337:R337"/>
    <mergeCell ref="S337:U337"/>
    <mergeCell ref="V337:X337"/>
    <mergeCell ref="Y337:AA337"/>
    <mergeCell ref="AH335:AJ335"/>
    <mergeCell ref="D336:K336"/>
    <mergeCell ref="M336:O336"/>
    <mergeCell ref="P336:R336"/>
    <mergeCell ref="S336:U336"/>
    <mergeCell ref="V336:X336"/>
    <mergeCell ref="Y336:AA336"/>
    <mergeCell ref="AB336:AD336"/>
    <mergeCell ref="AE336:AG336"/>
    <mergeCell ref="AH336:AJ336"/>
    <mergeCell ref="AH339:AJ339"/>
    <mergeCell ref="D340:K340"/>
    <mergeCell ref="M340:O340"/>
    <mergeCell ref="P340:R340"/>
    <mergeCell ref="S340:U340"/>
    <mergeCell ref="V340:X340"/>
    <mergeCell ref="Y340:AA340"/>
    <mergeCell ref="AB340:AD340"/>
    <mergeCell ref="AE340:AG340"/>
    <mergeCell ref="AH340:AJ340"/>
    <mergeCell ref="AE338:AG338"/>
    <mergeCell ref="AH338:AJ338"/>
    <mergeCell ref="D339:K339"/>
    <mergeCell ref="M339:O339"/>
    <mergeCell ref="P339:R339"/>
    <mergeCell ref="S339:U339"/>
    <mergeCell ref="V339:X339"/>
    <mergeCell ref="Y339:AA339"/>
    <mergeCell ref="AB339:AD339"/>
    <mergeCell ref="AE339:AG339"/>
    <mergeCell ref="AE342:AG342"/>
    <mergeCell ref="AH342:AJ342"/>
    <mergeCell ref="D343:K343"/>
    <mergeCell ref="M343:O343"/>
    <mergeCell ref="P343:R343"/>
    <mergeCell ref="S343:U343"/>
    <mergeCell ref="V343:X343"/>
    <mergeCell ref="Y343:AA343"/>
    <mergeCell ref="AB343:AD343"/>
    <mergeCell ref="AE343:AG343"/>
    <mergeCell ref="AB341:AD341"/>
    <mergeCell ref="AE341:AG341"/>
    <mergeCell ref="AH341:AJ341"/>
    <mergeCell ref="D342:K342"/>
    <mergeCell ref="M342:O342"/>
    <mergeCell ref="P342:R342"/>
    <mergeCell ref="S342:U342"/>
    <mergeCell ref="V342:X342"/>
    <mergeCell ref="Y342:AA342"/>
    <mergeCell ref="AB342:AD342"/>
    <mergeCell ref="D341:K341"/>
    <mergeCell ref="M341:O341"/>
    <mergeCell ref="P341:R341"/>
    <mergeCell ref="S341:U341"/>
    <mergeCell ref="V341:X341"/>
    <mergeCell ref="Y341:AA341"/>
    <mergeCell ref="AB345:AD345"/>
    <mergeCell ref="AE345:AG345"/>
    <mergeCell ref="AH345:AJ345"/>
    <mergeCell ref="D346:K346"/>
    <mergeCell ref="M346:O346"/>
    <mergeCell ref="P346:R346"/>
    <mergeCell ref="S346:U346"/>
    <mergeCell ref="V346:X346"/>
    <mergeCell ref="Y346:AA346"/>
    <mergeCell ref="AB346:AD346"/>
    <mergeCell ref="D345:K345"/>
    <mergeCell ref="M345:O345"/>
    <mergeCell ref="P345:R345"/>
    <mergeCell ref="S345:U345"/>
    <mergeCell ref="V345:X345"/>
    <mergeCell ref="Y345:AA345"/>
    <mergeCell ref="AH343:AJ343"/>
    <mergeCell ref="D344:K344"/>
    <mergeCell ref="M344:O344"/>
    <mergeCell ref="P344:R344"/>
    <mergeCell ref="S344:U344"/>
    <mergeCell ref="V344:X344"/>
    <mergeCell ref="Y344:AA344"/>
    <mergeCell ref="AB344:AD344"/>
    <mergeCell ref="AE344:AG344"/>
    <mergeCell ref="AH344:AJ344"/>
    <mergeCell ref="AH347:AJ347"/>
    <mergeCell ref="D348:K348"/>
    <mergeCell ref="M348:O348"/>
    <mergeCell ref="P348:R348"/>
    <mergeCell ref="S348:U348"/>
    <mergeCell ref="V348:X348"/>
    <mergeCell ref="Y348:AA348"/>
    <mergeCell ref="AB348:AD348"/>
    <mergeCell ref="AE348:AG348"/>
    <mergeCell ref="AH348:AJ348"/>
    <mergeCell ref="AE346:AG346"/>
    <mergeCell ref="AH346:AJ346"/>
    <mergeCell ref="D347:K347"/>
    <mergeCell ref="M347:O347"/>
    <mergeCell ref="P347:R347"/>
    <mergeCell ref="S347:U347"/>
    <mergeCell ref="V347:X347"/>
    <mergeCell ref="Y347:AA347"/>
    <mergeCell ref="AB347:AD347"/>
    <mergeCell ref="AE347:AG347"/>
    <mergeCell ref="AE350:AG350"/>
    <mergeCell ref="AH350:AJ350"/>
    <mergeCell ref="D351:K351"/>
    <mergeCell ref="M351:O351"/>
    <mergeCell ref="P351:R351"/>
    <mergeCell ref="S351:U351"/>
    <mergeCell ref="V351:X351"/>
    <mergeCell ref="Y351:AA351"/>
    <mergeCell ref="AB351:AD351"/>
    <mergeCell ref="AE351:AG351"/>
    <mergeCell ref="AB349:AD349"/>
    <mergeCell ref="AE349:AG349"/>
    <mergeCell ref="AH349:AJ349"/>
    <mergeCell ref="D350:K350"/>
    <mergeCell ref="M350:O350"/>
    <mergeCell ref="P350:R350"/>
    <mergeCell ref="S350:U350"/>
    <mergeCell ref="V350:X350"/>
    <mergeCell ref="Y350:AA350"/>
    <mergeCell ref="AB350:AD350"/>
    <mergeCell ref="D349:K349"/>
    <mergeCell ref="M349:O349"/>
    <mergeCell ref="P349:R349"/>
    <mergeCell ref="S349:U349"/>
    <mergeCell ref="V349:X349"/>
    <mergeCell ref="Y349:AA349"/>
    <mergeCell ref="AB353:AD353"/>
    <mergeCell ref="AE353:AG353"/>
    <mergeCell ref="AH353:AJ353"/>
    <mergeCell ref="D354:K354"/>
    <mergeCell ref="M354:O354"/>
    <mergeCell ref="P354:R354"/>
    <mergeCell ref="S354:U354"/>
    <mergeCell ref="V354:X354"/>
    <mergeCell ref="Y354:AA354"/>
    <mergeCell ref="AB354:AD354"/>
    <mergeCell ref="D353:K353"/>
    <mergeCell ref="M353:O353"/>
    <mergeCell ref="P353:R353"/>
    <mergeCell ref="S353:U353"/>
    <mergeCell ref="V353:X353"/>
    <mergeCell ref="Y353:AA353"/>
    <mergeCell ref="AH351:AJ351"/>
    <mergeCell ref="D352:K352"/>
    <mergeCell ref="M352:O352"/>
    <mergeCell ref="P352:R352"/>
    <mergeCell ref="S352:U352"/>
    <mergeCell ref="V352:X352"/>
    <mergeCell ref="Y352:AA352"/>
    <mergeCell ref="AB352:AD352"/>
    <mergeCell ref="AE352:AG352"/>
    <mergeCell ref="AH352:AJ352"/>
    <mergeCell ref="AH355:AJ355"/>
    <mergeCell ref="D356:K356"/>
    <mergeCell ref="M356:O356"/>
    <mergeCell ref="P356:R356"/>
    <mergeCell ref="S356:U356"/>
    <mergeCell ref="V356:X356"/>
    <mergeCell ref="Y356:AA356"/>
    <mergeCell ref="AB356:AD356"/>
    <mergeCell ref="AE356:AG356"/>
    <mergeCell ref="AH356:AJ356"/>
    <mergeCell ref="AE354:AG354"/>
    <mergeCell ref="AH354:AJ354"/>
    <mergeCell ref="D355:K355"/>
    <mergeCell ref="M355:O355"/>
    <mergeCell ref="P355:R355"/>
    <mergeCell ref="S355:U355"/>
    <mergeCell ref="V355:X355"/>
    <mergeCell ref="Y355:AA355"/>
    <mergeCell ref="AB355:AD355"/>
    <mergeCell ref="AE355:AG355"/>
    <mergeCell ref="AE358:AG358"/>
    <mergeCell ref="AH358:AJ358"/>
    <mergeCell ref="D359:K359"/>
    <mergeCell ref="M359:O359"/>
    <mergeCell ref="P359:R359"/>
    <mergeCell ref="S359:U359"/>
    <mergeCell ref="V359:X359"/>
    <mergeCell ref="Y359:AA359"/>
    <mergeCell ref="AB359:AD359"/>
    <mergeCell ref="AE359:AG359"/>
    <mergeCell ref="AB357:AD357"/>
    <mergeCell ref="AE357:AG357"/>
    <mergeCell ref="AH357:AJ357"/>
    <mergeCell ref="D358:K358"/>
    <mergeCell ref="M358:O358"/>
    <mergeCell ref="P358:R358"/>
    <mergeCell ref="S358:U358"/>
    <mergeCell ref="V358:X358"/>
    <mergeCell ref="Y358:AA358"/>
    <mergeCell ref="AB358:AD358"/>
    <mergeCell ref="D357:K357"/>
    <mergeCell ref="M357:O357"/>
    <mergeCell ref="P357:R357"/>
    <mergeCell ref="S357:U357"/>
    <mergeCell ref="V357:X357"/>
    <mergeCell ref="Y357:AA357"/>
    <mergeCell ref="AB361:AD361"/>
    <mergeCell ref="AE361:AG361"/>
    <mergeCell ref="AH361:AJ361"/>
    <mergeCell ref="D362:K362"/>
    <mergeCell ref="M362:O362"/>
    <mergeCell ref="P362:R362"/>
    <mergeCell ref="S362:U362"/>
    <mergeCell ref="V362:X362"/>
    <mergeCell ref="Y362:AA362"/>
    <mergeCell ref="AB362:AD362"/>
    <mergeCell ref="D361:K361"/>
    <mergeCell ref="M361:O361"/>
    <mergeCell ref="P361:R361"/>
    <mergeCell ref="S361:U361"/>
    <mergeCell ref="V361:X361"/>
    <mergeCell ref="Y361:AA361"/>
    <mergeCell ref="AH359:AJ359"/>
    <mergeCell ref="D360:K360"/>
    <mergeCell ref="M360:O360"/>
    <mergeCell ref="P360:R360"/>
    <mergeCell ref="S360:U360"/>
    <mergeCell ref="V360:X360"/>
    <mergeCell ref="Y360:AA360"/>
    <mergeCell ref="AB360:AD360"/>
    <mergeCell ref="AE360:AG360"/>
    <mergeCell ref="AH360:AJ360"/>
    <mergeCell ref="AH363:AJ363"/>
    <mergeCell ref="D364:K364"/>
    <mergeCell ref="M364:O364"/>
    <mergeCell ref="P364:R364"/>
    <mergeCell ref="S364:U364"/>
    <mergeCell ref="V364:X364"/>
    <mergeCell ref="Y364:AA364"/>
    <mergeCell ref="AB364:AD364"/>
    <mergeCell ref="AE364:AG364"/>
    <mergeCell ref="AH364:AJ364"/>
    <mergeCell ref="AE362:AG362"/>
    <mergeCell ref="AH362:AJ362"/>
    <mergeCell ref="D363:K363"/>
    <mergeCell ref="M363:O363"/>
    <mergeCell ref="P363:R363"/>
    <mergeCell ref="S363:U363"/>
    <mergeCell ref="V363:X363"/>
    <mergeCell ref="Y363:AA363"/>
    <mergeCell ref="AB363:AD363"/>
    <mergeCell ref="AE363:AG363"/>
    <mergeCell ref="V367:X367"/>
    <mergeCell ref="Y367:AA367"/>
    <mergeCell ref="AB367:AD367"/>
    <mergeCell ref="AE367:AG367"/>
    <mergeCell ref="AB365:AD365"/>
    <mergeCell ref="AE365:AG365"/>
    <mergeCell ref="AH365:AJ365"/>
    <mergeCell ref="D366:K366"/>
    <mergeCell ref="M366:O366"/>
    <mergeCell ref="P366:R366"/>
    <mergeCell ref="S366:U366"/>
    <mergeCell ref="V366:X366"/>
    <mergeCell ref="Y366:AA366"/>
    <mergeCell ref="AB366:AD366"/>
    <mergeCell ref="D365:K365"/>
    <mergeCell ref="M365:O365"/>
    <mergeCell ref="P365:R365"/>
    <mergeCell ref="S365:U365"/>
    <mergeCell ref="V365:X365"/>
    <mergeCell ref="Y365:AA365"/>
    <mergeCell ref="AB369:AD369"/>
    <mergeCell ref="AE369:AG369"/>
    <mergeCell ref="AH369:AJ369"/>
    <mergeCell ref="D24:L24"/>
    <mergeCell ref="M24:P24"/>
    <mergeCell ref="Q24:T24"/>
    <mergeCell ref="U24:X24"/>
    <mergeCell ref="Y24:AB24"/>
    <mergeCell ref="AC24:AF24"/>
    <mergeCell ref="AG24:AJ24"/>
    <mergeCell ref="D369:K369"/>
    <mergeCell ref="M369:O369"/>
    <mergeCell ref="P369:R369"/>
    <mergeCell ref="S369:U369"/>
    <mergeCell ref="V369:X369"/>
    <mergeCell ref="Y369:AA369"/>
    <mergeCell ref="AH367:AJ367"/>
    <mergeCell ref="D368:K368"/>
    <mergeCell ref="M368:O368"/>
    <mergeCell ref="P368:R368"/>
    <mergeCell ref="S368:U368"/>
    <mergeCell ref="V368:X368"/>
    <mergeCell ref="Y368:AA368"/>
    <mergeCell ref="AB368:AD368"/>
    <mergeCell ref="AE368:AG368"/>
    <mergeCell ref="AH368:AJ368"/>
    <mergeCell ref="AE366:AG366"/>
    <mergeCell ref="AH366:AJ366"/>
    <mergeCell ref="D367:K367"/>
    <mergeCell ref="M367:O367"/>
    <mergeCell ref="P367:R367"/>
    <mergeCell ref="S367:U367"/>
    <mergeCell ref="AG25:AJ25"/>
    <mergeCell ref="D26:L26"/>
    <mergeCell ref="M26:P26"/>
    <mergeCell ref="Q26:T26"/>
    <mergeCell ref="U26:X26"/>
    <mergeCell ref="Y26:AB26"/>
    <mergeCell ref="AC26:AF26"/>
    <mergeCell ref="AG26:AJ26"/>
    <mergeCell ref="D25:L25"/>
    <mergeCell ref="M25:P25"/>
    <mergeCell ref="Q25:T25"/>
    <mergeCell ref="U25:X25"/>
    <mergeCell ref="Y25:AB25"/>
    <mergeCell ref="AC25:AF25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29:AJ29"/>
    <mergeCell ref="D30:L30"/>
    <mergeCell ref="M30:P30"/>
    <mergeCell ref="Q30:T30"/>
    <mergeCell ref="AG30:AJ30"/>
    <mergeCell ref="D29:L29"/>
    <mergeCell ref="M29:P29"/>
    <mergeCell ref="Q29:T29"/>
    <mergeCell ref="U29:X29"/>
    <mergeCell ref="Y29:AB29"/>
    <mergeCell ref="AC29:AF29"/>
    <mergeCell ref="D35:L35"/>
    <mergeCell ref="M35:P35"/>
    <mergeCell ref="Q35:T35"/>
    <mergeCell ref="U35:X35"/>
    <mergeCell ref="Y35:AB35"/>
    <mergeCell ref="AC35:AF35"/>
    <mergeCell ref="D34:L34"/>
    <mergeCell ref="M34:P34"/>
    <mergeCell ref="Q34:T34"/>
    <mergeCell ref="U34:X34"/>
    <mergeCell ref="Y34:AB34"/>
    <mergeCell ref="AC34:AF34"/>
    <mergeCell ref="D33:L33"/>
    <mergeCell ref="M33:P33"/>
    <mergeCell ref="Q33:T33"/>
    <mergeCell ref="U33:X33"/>
    <mergeCell ref="Y33:AB33"/>
    <mergeCell ref="AC33:AF33"/>
    <mergeCell ref="AG38:AJ38"/>
    <mergeCell ref="D39:L39"/>
    <mergeCell ref="M39:P39"/>
    <mergeCell ref="Q39:T39"/>
    <mergeCell ref="U39:X39"/>
    <mergeCell ref="Y39:AB39"/>
    <mergeCell ref="AC39:AF39"/>
    <mergeCell ref="AG39:AJ39"/>
    <mergeCell ref="D38:L38"/>
    <mergeCell ref="M38:P38"/>
    <mergeCell ref="Q38:T38"/>
    <mergeCell ref="U38:X38"/>
    <mergeCell ref="Y38:AB38"/>
    <mergeCell ref="AC38:AF38"/>
    <mergeCell ref="AG36:AJ36"/>
    <mergeCell ref="D37:L37"/>
    <mergeCell ref="M37:P37"/>
    <mergeCell ref="Q37:T37"/>
    <mergeCell ref="U37:X37"/>
    <mergeCell ref="Y37:AB37"/>
    <mergeCell ref="AC37:AF37"/>
    <mergeCell ref="AG37:AJ37"/>
    <mergeCell ref="D36:L36"/>
    <mergeCell ref="M36:P36"/>
    <mergeCell ref="Q36:T36"/>
    <mergeCell ref="U36:X36"/>
    <mergeCell ref="Y36:AB36"/>
    <mergeCell ref="AC36:AF36"/>
    <mergeCell ref="AC41:AF41"/>
    <mergeCell ref="AG41:AJ41"/>
    <mergeCell ref="D42:L42"/>
    <mergeCell ref="M42:P42"/>
    <mergeCell ref="Q42:T42"/>
    <mergeCell ref="U42:X42"/>
    <mergeCell ref="Y42:AB42"/>
    <mergeCell ref="AC42:AF42"/>
    <mergeCell ref="AG42:AJ42"/>
    <mergeCell ref="Q40:T40"/>
    <mergeCell ref="U40:X40"/>
    <mergeCell ref="Y40:AB40"/>
    <mergeCell ref="AC40:AF40"/>
    <mergeCell ref="AG40:AJ40"/>
    <mergeCell ref="D41:L41"/>
    <mergeCell ref="M41:P41"/>
    <mergeCell ref="Q41:T41"/>
    <mergeCell ref="U41:X41"/>
    <mergeCell ref="Y41:AB41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C43:AF43"/>
    <mergeCell ref="AG43:AJ43"/>
    <mergeCell ref="D44:L44"/>
    <mergeCell ref="M44:P44"/>
    <mergeCell ref="Q44:T44"/>
    <mergeCell ref="U44:X44"/>
    <mergeCell ref="Y44:AB44"/>
    <mergeCell ref="AC44:AF44"/>
    <mergeCell ref="AG44:AJ44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53:AJ53"/>
    <mergeCell ref="D54:L54"/>
    <mergeCell ref="M54:P54"/>
    <mergeCell ref="Q54:T54"/>
    <mergeCell ref="U54:X54"/>
    <mergeCell ref="Y54:AB54"/>
    <mergeCell ref="AC54:AF54"/>
    <mergeCell ref="AG54:AJ54"/>
    <mergeCell ref="D53:L53"/>
    <mergeCell ref="M53:P53"/>
    <mergeCell ref="Q53:T53"/>
    <mergeCell ref="U53:X53"/>
    <mergeCell ref="Y53:AB53"/>
    <mergeCell ref="AC53:AF53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57:AJ57"/>
    <mergeCell ref="D58:L58"/>
    <mergeCell ref="M58:P58"/>
    <mergeCell ref="Q58:T58"/>
    <mergeCell ref="U58:X58"/>
    <mergeCell ref="Y58:AB58"/>
    <mergeCell ref="AC58:AF58"/>
    <mergeCell ref="AG58:AJ58"/>
    <mergeCell ref="D57:L57"/>
    <mergeCell ref="M57:P57"/>
    <mergeCell ref="Q57:T57"/>
    <mergeCell ref="U57:X57"/>
    <mergeCell ref="Y57:AB57"/>
    <mergeCell ref="AC57:AF57"/>
    <mergeCell ref="AG55:AJ55"/>
    <mergeCell ref="D56:L56"/>
    <mergeCell ref="M56:P56"/>
    <mergeCell ref="Q56:T56"/>
    <mergeCell ref="U56:X56"/>
    <mergeCell ref="Y56:AB56"/>
    <mergeCell ref="AC56:AF56"/>
    <mergeCell ref="AG56:AJ56"/>
    <mergeCell ref="D55:L55"/>
    <mergeCell ref="M55:P55"/>
    <mergeCell ref="Q55:T55"/>
    <mergeCell ref="U55:X55"/>
    <mergeCell ref="Y55:AB55"/>
    <mergeCell ref="AC55:AF55"/>
    <mergeCell ref="AG61:AJ61"/>
    <mergeCell ref="D62:L62"/>
    <mergeCell ref="M62:P62"/>
    <mergeCell ref="Q62:T62"/>
    <mergeCell ref="U62:X62"/>
    <mergeCell ref="Y62:AB62"/>
    <mergeCell ref="AC62:AF62"/>
    <mergeCell ref="AG62:AJ62"/>
    <mergeCell ref="D61:L61"/>
    <mergeCell ref="M61:P61"/>
    <mergeCell ref="Q61:T61"/>
    <mergeCell ref="U61:X61"/>
    <mergeCell ref="Y61:AB61"/>
    <mergeCell ref="AC61:AF61"/>
    <mergeCell ref="AG59:AJ59"/>
    <mergeCell ref="D60:L60"/>
    <mergeCell ref="M60:P60"/>
    <mergeCell ref="Q60:T60"/>
    <mergeCell ref="U60:X60"/>
    <mergeCell ref="Y60:AB60"/>
    <mergeCell ref="AC60:AF60"/>
    <mergeCell ref="AG60:AJ60"/>
    <mergeCell ref="D59:L59"/>
    <mergeCell ref="M59:P59"/>
    <mergeCell ref="Q59:T59"/>
    <mergeCell ref="U59:X59"/>
    <mergeCell ref="Y59:AB59"/>
    <mergeCell ref="AC59:AF59"/>
    <mergeCell ref="AG65:AJ65"/>
    <mergeCell ref="D66:L66"/>
    <mergeCell ref="M66:P66"/>
    <mergeCell ref="Q66:T66"/>
    <mergeCell ref="U66:X66"/>
    <mergeCell ref="Y66:AB66"/>
    <mergeCell ref="AC66:AF66"/>
    <mergeCell ref="AG66:AJ66"/>
    <mergeCell ref="D65:L65"/>
    <mergeCell ref="M65:P65"/>
    <mergeCell ref="Q65:T65"/>
    <mergeCell ref="U65:X65"/>
    <mergeCell ref="Y65:AB65"/>
    <mergeCell ref="AC65:AF65"/>
    <mergeCell ref="AG63:AJ63"/>
    <mergeCell ref="D64:L64"/>
    <mergeCell ref="M64:P64"/>
    <mergeCell ref="Q64:T64"/>
    <mergeCell ref="U64:X64"/>
    <mergeCell ref="Y64:AB64"/>
    <mergeCell ref="AC64:AF64"/>
    <mergeCell ref="AG64:AJ64"/>
    <mergeCell ref="D63:L63"/>
    <mergeCell ref="M63:P63"/>
    <mergeCell ref="Q63:T63"/>
    <mergeCell ref="U63:X63"/>
    <mergeCell ref="Y63:AB63"/>
    <mergeCell ref="AC63:AF63"/>
    <mergeCell ref="AG69:AJ69"/>
    <mergeCell ref="D70:L70"/>
    <mergeCell ref="M70:P70"/>
    <mergeCell ref="Q70:T70"/>
    <mergeCell ref="U70:X70"/>
    <mergeCell ref="Y70:AB70"/>
    <mergeCell ref="AC70:AF70"/>
    <mergeCell ref="AG70:AJ70"/>
    <mergeCell ref="D69:L69"/>
    <mergeCell ref="M69:P69"/>
    <mergeCell ref="Q69:T69"/>
    <mergeCell ref="U69:X69"/>
    <mergeCell ref="Y69:AB69"/>
    <mergeCell ref="AC69:AF69"/>
    <mergeCell ref="AG67:AJ67"/>
    <mergeCell ref="D68:L68"/>
    <mergeCell ref="M68:P68"/>
    <mergeCell ref="Q68:T68"/>
    <mergeCell ref="U68:X68"/>
    <mergeCell ref="Y68:AB68"/>
    <mergeCell ref="AC68:AF68"/>
    <mergeCell ref="AG68:AJ68"/>
    <mergeCell ref="D67:L67"/>
    <mergeCell ref="M67:P67"/>
    <mergeCell ref="Q67:T67"/>
    <mergeCell ref="U67:X67"/>
    <mergeCell ref="Y67:AB67"/>
    <mergeCell ref="AC67:AF67"/>
    <mergeCell ref="AG73:AJ73"/>
    <mergeCell ref="D74:L74"/>
    <mergeCell ref="M74:P74"/>
    <mergeCell ref="Q74:T74"/>
    <mergeCell ref="U74:X74"/>
    <mergeCell ref="Y74:AB74"/>
    <mergeCell ref="AC74:AF74"/>
    <mergeCell ref="AG74:AJ74"/>
    <mergeCell ref="D73:L73"/>
    <mergeCell ref="M73:P73"/>
    <mergeCell ref="Q73:T73"/>
    <mergeCell ref="U73:X73"/>
    <mergeCell ref="Y73:AB73"/>
    <mergeCell ref="AC73:AF73"/>
    <mergeCell ref="AG71:AJ71"/>
    <mergeCell ref="D72:L72"/>
    <mergeCell ref="M72:P72"/>
    <mergeCell ref="Q72:T72"/>
    <mergeCell ref="U72:X72"/>
    <mergeCell ref="Y72:AB72"/>
    <mergeCell ref="AC72:AF72"/>
    <mergeCell ref="AG72:AJ72"/>
    <mergeCell ref="D71:L71"/>
    <mergeCell ref="M71:P71"/>
    <mergeCell ref="Q71:T71"/>
    <mergeCell ref="U71:X71"/>
    <mergeCell ref="Y71:AB71"/>
    <mergeCell ref="AC71:AF71"/>
    <mergeCell ref="AG77:AJ77"/>
    <mergeCell ref="D78:L78"/>
    <mergeCell ref="M78:P78"/>
    <mergeCell ref="Q78:T78"/>
    <mergeCell ref="U78:X78"/>
    <mergeCell ref="Y78:AB78"/>
    <mergeCell ref="AC78:AF78"/>
    <mergeCell ref="AG78:AJ78"/>
    <mergeCell ref="D77:L77"/>
    <mergeCell ref="M77:P77"/>
    <mergeCell ref="Q77:T77"/>
    <mergeCell ref="U77:X77"/>
    <mergeCell ref="Y77:AB77"/>
    <mergeCell ref="AC77:AF77"/>
    <mergeCell ref="AG75:AJ75"/>
    <mergeCell ref="D76:L76"/>
    <mergeCell ref="M76:P76"/>
    <mergeCell ref="Q76:T76"/>
    <mergeCell ref="U76:X76"/>
    <mergeCell ref="Y76:AB76"/>
    <mergeCell ref="AC76:AF76"/>
    <mergeCell ref="AG76:AJ76"/>
    <mergeCell ref="D75:L75"/>
    <mergeCell ref="M75:P75"/>
    <mergeCell ref="Q75:T75"/>
    <mergeCell ref="U75:X75"/>
    <mergeCell ref="Y75:AB75"/>
    <mergeCell ref="AC75:AF75"/>
    <mergeCell ref="AG81:AJ81"/>
    <mergeCell ref="D82:L82"/>
    <mergeCell ref="M82:P82"/>
    <mergeCell ref="Q82:T82"/>
    <mergeCell ref="U82:X82"/>
    <mergeCell ref="Y82:AB82"/>
    <mergeCell ref="AC82:AF82"/>
    <mergeCell ref="AG82:AJ82"/>
    <mergeCell ref="D81:L81"/>
    <mergeCell ref="M81:P81"/>
    <mergeCell ref="Q81:T81"/>
    <mergeCell ref="U81:X81"/>
    <mergeCell ref="Y81:AB81"/>
    <mergeCell ref="AC81:AF81"/>
    <mergeCell ref="AG79:AJ79"/>
    <mergeCell ref="D80:L80"/>
    <mergeCell ref="M80:P80"/>
    <mergeCell ref="Q80:T80"/>
    <mergeCell ref="U80:X80"/>
    <mergeCell ref="Y80:AB80"/>
    <mergeCell ref="AC80:AF80"/>
    <mergeCell ref="AG80:AJ80"/>
    <mergeCell ref="D79:L79"/>
    <mergeCell ref="M79:P79"/>
    <mergeCell ref="Q79:T79"/>
    <mergeCell ref="U79:X79"/>
    <mergeCell ref="Y79:AB79"/>
    <mergeCell ref="AC79:AF79"/>
    <mergeCell ref="AG85:AJ85"/>
    <mergeCell ref="D86:L86"/>
    <mergeCell ref="M86:P86"/>
    <mergeCell ref="Q86:T86"/>
    <mergeCell ref="U86:X86"/>
    <mergeCell ref="Y86:AB86"/>
    <mergeCell ref="AC86:AF86"/>
    <mergeCell ref="AG86:AJ86"/>
    <mergeCell ref="D85:L85"/>
    <mergeCell ref="M85:P85"/>
    <mergeCell ref="Q85:T85"/>
    <mergeCell ref="U85:X85"/>
    <mergeCell ref="Y85:AB85"/>
    <mergeCell ref="AC85:AF85"/>
    <mergeCell ref="AG83:AJ83"/>
    <mergeCell ref="D84:L84"/>
    <mergeCell ref="M84:P84"/>
    <mergeCell ref="Q84:T84"/>
    <mergeCell ref="U84:X84"/>
    <mergeCell ref="Y84:AB84"/>
    <mergeCell ref="AC84:AF84"/>
    <mergeCell ref="AG84:AJ84"/>
    <mergeCell ref="D83:L83"/>
    <mergeCell ref="M83:P83"/>
    <mergeCell ref="Q83:T83"/>
    <mergeCell ref="U83:X83"/>
    <mergeCell ref="Y83:AB83"/>
    <mergeCell ref="AC83:AF83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88" max="16383" man="1"/>
    <brk id="371" max="16383" man="1"/>
    <brk id="40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AX298"/>
  <sheetViews>
    <sheetView showZeros="0" tabSelected="1" topLeftCell="A2" workbookViewId="0">
      <pane ySplit="10" topLeftCell="A12" activePane="bottomLeft" state="frozen"/>
      <selection activeCell="A2" sqref="A2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0" style="1" hidden="1" customWidth="1"/>
    <col min="51" max="16384" width="9.109375" style="4"/>
  </cols>
  <sheetData>
    <row r="1" spans="2:50" ht="5.0999999999999996" customHeight="1"/>
    <row r="2" spans="2:50" ht="5.0999999999999996" customHeight="1"/>
    <row r="3" spans="2:50" ht="13.8">
      <c r="B3" s="435" t="s">
        <v>59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62" t="s">
        <v>73</v>
      </c>
      <c r="AH3" s="462"/>
      <c r="AI3" s="462"/>
      <c r="AJ3" s="462"/>
      <c r="AK3" s="292"/>
      <c r="AL3" s="21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2:50">
      <c r="B4" s="22"/>
      <c r="C4" s="22"/>
      <c r="D4" s="22"/>
      <c r="E4" s="22"/>
      <c r="F4" s="22"/>
      <c r="G4" s="22"/>
      <c r="H4" s="22"/>
      <c r="I4" s="22"/>
      <c r="J4" s="22"/>
      <c r="K4" s="23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35"/>
      <c r="Z4" s="24"/>
      <c r="AA4" s="24"/>
      <c r="AB4" s="24"/>
      <c r="AC4" s="24"/>
      <c r="AD4" s="24"/>
      <c r="AE4" s="25"/>
      <c r="AF4" s="25"/>
      <c r="AH4" s="36"/>
      <c r="AI4" s="36"/>
      <c r="AJ4" s="36"/>
      <c r="AK4" s="292"/>
      <c r="AL4" s="216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2:50" ht="12.75" customHeight="1">
      <c r="B5" s="107"/>
      <c r="C5" s="108"/>
      <c r="D5" s="342" t="s">
        <v>87</v>
      </c>
      <c r="E5" s="342"/>
      <c r="F5" s="342"/>
      <c r="G5" s="342"/>
      <c r="H5" s="342"/>
      <c r="I5" s="342"/>
      <c r="J5" s="342"/>
      <c r="K5" s="342"/>
      <c r="L5" s="342"/>
      <c r="M5" s="383" t="s">
        <v>65</v>
      </c>
      <c r="N5" s="383"/>
      <c r="O5" s="383"/>
      <c r="P5" s="383" t="s">
        <v>66</v>
      </c>
      <c r="Q5" s="383"/>
      <c r="R5" s="383"/>
      <c r="S5" s="380" t="s">
        <v>11</v>
      </c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3" t="s">
        <v>64</v>
      </c>
      <c r="AF5" s="383"/>
      <c r="AG5" s="383"/>
      <c r="AH5" s="383"/>
      <c r="AI5" s="383"/>
      <c r="AJ5" s="447"/>
      <c r="AK5" s="219"/>
      <c r="AL5" s="216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2:50">
      <c r="B6" s="38"/>
      <c r="C6" s="67" t="s">
        <v>12</v>
      </c>
      <c r="D6" s="343"/>
      <c r="E6" s="343"/>
      <c r="F6" s="343"/>
      <c r="G6" s="343"/>
      <c r="H6" s="343"/>
      <c r="I6" s="343"/>
      <c r="J6" s="343"/>
      <c r="K6" s="343"/>
      <c r="L6" s="343"/>
      <c r="M6" s="384"/>
      <c r="N6" s="384"/>
      <c r="O6" s="384"/>
      <c r="P6" s="384"/>
      <c r="Q6" s="384"/>
      <c r="R6" s="384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385"/>
      <c r="AF6" s="385"/>
      <c r="AG6" s="385"/>
      <c r="AH6" s="385"/>
      <c r="AI6" s="385"/>
      <c r="AJ6" s="464"/>
      <c r="AK6" s="219"/>
      <c r="AL6" s="216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2:50">
      <c r="B7" s="37"/>
      <c r="C7" s="67" t="s">
        <v>14</v>
      </c>
      <c r="D7" s="343"/>
      <c r="E7" s="343"/>
      <c r="F7" s="343"/>
      <c r="G7" s="343"/>
      <c r="H7" s="343"/>
      <c r="I7" s="343"/>
      <c r="J7" s="343"/>
      <c r="K7" s="343"/>
      <c r="L7" s="343"/>
      <c r="M7" s="384"/>
      <c r="N7" s="384"/>
      <c r="O7" s="384"/>
      <c r="P7" s="384"/>
      <c r="Q7" s="384"/>
      <c r="R7" s="384"/>
      <c r="S7" s="383" t="s">
        <v>85</v>
      </c>
      <c r="T7" s="383"/>
      <c r="U7" s="383"/>
      <c r="V7" s="383" t="s">
        <v>67</v>
      </c>
      <c r="W7" s="383"/>
      <c r="X7" s="383"/>
      <c r="Y7" s="425" t="s">
        <v>68</v>
      </c>
      <c r="Z7" s="425"/>
      <c r="AA7" s="425"/>
      <c r="AB7" s="383" t="s">
        <v>15</v>
      </c>
      <c r="AC7" s="383"/>
      <c r="AD7" s="383"/>
      <c r="AE7" s="383" t="s">
        <v>77</v>
      </c>
      <c r="AF7" s="383"/>
      <c r="AG7" s="383"/>
      <c r="AH7" s="383" t="s">
        <v>69</v>
      </c>
      <c r="AI7" s="383"/>
      <c r="AJ7" s="447"/>
      <c r="AK7" s="219"/>
      <c r="AL7" s="216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2:50">
      <c r="B8" s="38" t="s">
        <v>13</v>
      </c>
      <c r="C8" s="67" t="s">
        <v>16</v>
      </c>
      <c r="D8" s="343"/>
      <c r="E8" s="343"/>
      <c r="F8" s="343"/>
      <c r="G8" s="343"/>
      <c r="H8" s="343"/>
      <c r="I8" s="343"/>
      <c r="J8" s="343"/>
      <c r="K8" s="343"/>
      <c r="L8" s="343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426"/>
      <c r="Z8" s="426"/>
      <c r="AA8" s="426"/>
      <c r="AB8" s="384"/>
      <c r="AC8" s="384"/>
      <c r="AD8" s="384"/>
      <c r="AE8" s="384"/>
      <c r="AF8" s="384"/>
      <c r="AG8" s="384"/>
      <c r="AH8" s="384"/>
      <c r="AI8" s="384"/>
      <c r="AJ8" s="448"/>
      <c r="AK8" s="219"/>
      <c r="AL8" s="216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2:50">
      <c r="B9" s="37"/>
      <c r="C9" s="67"/>
      <c r="D9" s="343"/>
      <c r="E9" s="343"/>
      <c r="F9" s="343"/>
      <c r="G9" s="343"/>
      <c r="H9" s="343"/>
      <c r="I9" s="343"/>
      <c r="J9" s="343"/>
      <c r="K9" s="343"/>
      <c r="L9" s="343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426"/>
      <c r="Z9" s="426"/>
      <c r="AA9" s="426"/>
      <c r="AB9" s="384"/>
      <c r="AC9" s="384"/>
      <c r="AD9" s="384"/>
      <c r="AE9" s="384"/>
      <c r="AF9" s="384"/>
      <c r="AG9" s="384"/>
      <c r="AH9" s="384"/>
      <c r="AI9" s="384"/>
      <c r="AJ9" s="448"/>
      <c r="AK9" s="219"/>
      <c r="AL9" s="216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2:50">
      <c r="B10" s="37"/>
      <c r="C10" s="67"/>
      <c r="D10" s="344"/>
      <c r="E10" s="344"/>
      <c r="F10" s="344"/>
      <c r="G10" s="344"/>
      <c r="H10" s="344"/>
      <c r="I10" s="344"/>
      <c r="J10" s="344"/>
      <c r="K10" s="344"/>
      <c r="L10" s="344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463"/>
      <c r="Z10" s="463"/>
      <c r="AA10" s="463"/>
      <c r="AB10" s="385"/>
      <c r="AC10" s="385"/>
      <c r="AD10" s="385"/>
      <c r="AE10" s="385"/>
      <c r="AF10" s="385"/>
      <c r="AG10" s="385"/>
      <c r="AH10" s="385"/>
      <c r="AI10" s="385"/>
      <c r="AJ10" s="464"/>
      <c r="AK10" s="219"/>
      <c r="AL10" s="216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2:50" ht="13.8" thickBot="1">
      <c r="B11" s="103">
        <v>1</v>
      </c>
      <c r="C11" s="289">
        <v>2</v>
      </c>
      <c r="D11" s="345">
        <v>3</v>
      </c>
      <c r="E11" s="345"/>
      <c r="F11" s="345"/>
      <c r="G11" s="345"/>
      <c r="H11" s="345"/>
      <c r="I11" s="345"/>
      <c r="J11" s="345"/>
      <c r="K11" s="345"/>
      <c r="L11" s="345"/>
      <c r="M11" s="380" t="s">
        <v>17</v>
      </c>
      <c r="N11" s="380"/>
      <c r="O11" s="380"/>
      <c r="P11" s="380" t="s">
        <v>18</v>
      </c>
      <c r="Q11" s="380"/>
      <c r="R11" s="380"/>
      <c r="S11" s="380" t="s">
        <v>19</v>
      </c>
      <c r="T11" s="380"/>
      <c r="U11" s="380"/>
      <c r="V11" s="380" t="s">
        <v>20</v>
      </c>
      <c r="W11" s="380"/>
      <c r="X11" s="380"/>
      <c r="Y11" s="381" t="s">
        <v>21</v>
      </c>
      <c r="Z11" s="381"/>
      <c r="AA11" s="381"/>
      <c r="AB11" s="380" t="s">
        <v>22</v>
      </c>
      <c r="AC11" s="380"/>
      <c r="AD11" s="380"/>
      <c r="AE11" s="380" t="s">
        <v>26</v>
      </c>
      <c r="AF11" s="380"/>
      <c r="AG11" s="380"/>
      <c r="AH11" s="380" t="s">
        <v>27</v>
      </c>
      <c r="AI11" s="380"/>
      <c r="AJ11" s="429"/>
      <c r="AK11" s="218"/>
      <c r="AL11" s="216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2:50">
      <c r="B12" s="105" t="s">
        <v>28</v>
      </c>
      <c r="C12" s="90" t="s">
        <v>29</v>
      </c>
      <c r="D12" s="591" t="s">
        <v>24</v>
      </c>
      <c r="E12" s="592"/>
      <c r="F12" s="592"/>
      <c r="G12" s="592"/>
      <c r="H12" s="592"/>
      <c r="I12" s="592"/>
      <c r="J12" s="592"/>
      <c r="K12" s="592"/>
      <c r="L12" s="593"/>
      <c r="M12" s="397">
        <v>111825034.48999999</v>
      </c>
      <c r="N12" s="397"/>
      <c r="O12" s="397"/>
      <c r="P12" s="397">
        <v>111825034.48999999</v>
      </c>
      <c r="Q12" s="397"/>
      <c r="R12" s="397"/>
      <c r="S12" s="397">
        <v>60605746.799999997</v>
      </c>
      <c r="T12" s="397"/>
      <c r="U12" s="397"/>
      <c r="V12" s="397">
        <v>0</v>
      </c>
      <c r="W12" s="397"/>
      <c r="X12" s="397"/>
      <c r="Y12" s="397">
        <v>0</v>
      </c>
      <c r="Z12" s="397"/>
      <c r="AA12" s="397"/>
      <c r="AB12" s="397">
        <v>60605746.799999997</v>
      </c>
      <c r="AC12" s="397"/>
      <c r="AD12" s="397"/>
      <c r="AE12" s="397">
        <v>51219287.689999998</v>
      </c>
      <c r="AF12" s="397"/>
      <c r="AG12" s="397"/>
      <c r="AH12" s="397">
        <v>51219287.689999998</v>
      </c>
      <c r="AI12" s="397"/>
      <c r="AJ12" s="515"/>
      <c r="AK12" s="81"/>
      <c r="AL12" s="216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 s="30" customFormat="1">
      <c r="B13" s="106" t="s">
        <v>25</v>
      </c>
      <c r="C13" s="93"/>
      <c r="D13" s="322"/>
      <c r="E13" s="323"/>
      <c r="F13" s="323"/>
      <c r="G13" s="323"/>
      <c r="H13" s="323"/>
      <c r="I13" s="323"/>
      <c r="J13" s="323"/>
      <c r="K13" s="323"/>
      <c r="L13" s="3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5"/>
      <c r="AK13" s="76" t="s">
        <v>425</v>
      </c>
      <c r="AL13" s="293" t="s">
        <v>424</v>
      </c>
      <c r="AM13" s="11" t="s">
        <v>423</v>
      </c>
      <c r="AN13" s="11" t="s">
        <v>422</v>
      </c>
      <c r="AO13" s="11" t="s">
        <v>421</v>
      </c>
      <c r="AP13" s="11" t="s">
        <v>420</v>
      </c>
      <c r="AQ13" s="11" t="s">
        <v>419</v>
      </c>
      <c r="AR13" s="11" t="s">
        <v>418</v>
      </c>
      <c r="AS13" s="11" t="s">
        <v>417</v>
      </c>
      <c r="AT13" s="11" t="s">
        <v>416</v>
      </c>
      <c r="AU13" s="11" t="s">
        <v>415</v>
      </c>
      <c r="AV13" s="11" t="s">
        <v>414</v>
      </c>
      <c r="AW13" s="11"/>
      <c r="AX13" s="11"/>
    </row>
    <row r="14" spans="2:50" s="68" customFormat="1" ht="21">
      <c r="B14" s="223" t="s">
        <v>111</v>
      </c>
      <c r="C14" s="217" t="s">
        <v>29</v>
      </c>
      <c r="D14" s="558" t="s">
        <v>429</v>
      </c>
      <c r="E14" s="559"/>
      <c r="F14" s="559"/>
      <c r="G14" s="559"/>
      <c r="H14" s="559"/>
      <c r="I14" s="559"/>
      <c r="J14" s="559"/>
      <c r="K14" s="581"/>
      <c r="L14" s="297"/>
      <c r="M14" s="561">
        <v>111825034.48999999</v>
      </c>
      <c r="N14" s="562"/>
      <c r="O14" s="563"/>
      <c r="P14" s="561">
        <v>111825034.48999999</v>
      </c>
      <c r="Q14" s="562"/>
      <c r="R14" s="563"/>
      <c r="S14" s="561">
        <v>60605746.799999997</v>
      </c>
      <c r="T14" s="562"/>
      <c r="U14" s="563"/>
      <c r="V14" s="561">
        <v>0</v>
      </c>
      <c r="W14" s="562"/>
      <c r="X14" s="563"/>
      <c r="Y14" s="561">
        <v>0</v>
      </c>
      <c r="Z14" s="562"/>
      <c r="AA14" s="563"/>
      <c r="AB14" s="561">
        <v>60605746.799999997</v>
      </c>
      <c r="AC14" s="562"/>
      <c r="AD14" s="563"/>
      <c r="AE14" s="561">
        <v>0</v>
      </c>
      <c r="AF14" s="562"/>
      <c r="AG14" s="563"/>
      <c r="AH14" s="561">
        <v>0</v>
      </c>
      <c r="AI14" s="562"/>
      <c r="AJ14" s="564"/>
      <c r="AK14" s="213"/>
      <c r="AL14" s="212" t="s">
        <v>430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</row>
    <row r="15" spans="2:50" s="68" customFormat="1">
      <c r="B15" s="226" t="s">
        <v>432</v>
      </c>
      <c r="C15" s="225" t="s">
        <v>29</v>
      </c>
      <c r="D15" s="578" t="s">
        <v>433</v>
      </c>
      <c r="E15" s="579"/>
      <c r="F15" s="579"/>
      <c r="G15" s="579"/>
      <c r="H15" s="579"/>
      <c r="I15" s="579"/>
      <c r="J15" s="579"/>
      <c r="K15" s="580"/>
      <c r="L15" s="224"/>
      <c r="M15" s="569">
        <v>10863800</v>
      </c>
      <c r="N15" s="570"/>
      <c r="O15" s="571"/>
      <c r="P15" s="569">
        <v>10863800</v>
      </c>
      <c r="Q15" s="570"/>
      <c r="R15" s="571"/>
      <c r="S15" s="569">
        <v>6430105.5599999996</v>
      </c>
      <c r="T15" s="570"/>
      <c r="U15" s="571"/>
      <c r="V15" s="569">
        <v>0</v>
      </c>
      <c r="W15" s="570"/>
      <c r="X15" s="571"/>
      <c r="Y15" s="569">
        <v>0</v>
      </c>
      <c r="Z15" s="570"/>
      <c r="AA15" s="571"/>
      <c r="AB15" s="569">
        <v>6430105.5599999996</v>
      </c>
      <c r="AC15" s="570"/>
      <c r="AD15" s="571"/>
      <c r="AE15" s="569">
        <v>0</v>
      </c>
      <c r="AF15" s="570"/>
      <c r="AG15" s="571"/>
      <c r="AH15" s="569">
        <v>0</v>
      </c>
      <c r="AI15" s="570"/>
      <c r="AJ15" s="572"/>
      <c r="AK15" s="213"/>
      <c r="AL15" s="212" t="s">
        <v>431</v>
      </c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</row>
    <row r="16" spans="2:50" s="68" customFormat="1" ht="31.2">
      <c r="B16" s="223" t="s">
        <v>435</v>
      </c>
      <c r="C16" s="217" t="s">
        <v>29</v>
      </c>
      <c r="D16" s="558" t="s">
        <v>436</v>
      </c>
      <c r="E16" s="559"/>
      <c r="F16" s="559"/>
      <c r="G16" s="559"/>
      <c r="H16" s="559"/>
      <c r="I16" s="559"/>
      <c r="J16" s="559"/>
      <c r="K16" s="581"/>
      <c r="L16" s="297"/>
      <c r="M16" s="561">
        <v>913700</v>
      </c>
      <c r="N16" s="562"/>
      <c r="O16" s="563"/>
      <c r="P16" s="561">
        <v>913700</v>
      </c>
      <c r="Q16" s="562"/>
      <c r="R16" s="563"/>
      <c r="S16" s="561">
        <v>591289.99</v>
      </c>
      <c r="T16" s="562"/>
      <c r="U16" s="563"/>
      <c r="V16" s="561">
        <v>0</v>
      </c>
      <c r="W16" s="562"/>
      <c r="X16" s="563"/>
      <c r="Y16" s="561">
        <v>0</v>
      </c>
      <c r="Z16" s="562"/>
      <c r="AA16" s="563"/>
      <c r="AB16" s="561">
        <v>591289.99</v>
      </c>
      <c r="AC16" s="562"/>
      <c r="AD16" s="563"/>
      <c r="AE16" s="561">
        <v>0</v>
      </c>
      <c r="AF16" s="562"/>
      <c r="AG16" s="563"/>
      <c r="AH16" s="561">
        <v>0</v>
      </c>
      <c r="AI16" s="562"/>
      <c r="AJ16" s="564"/>
      <c r="AK16" s="213"/>
      <c r="AL16" s="212" t="s">
        <v>434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</row>
    <row r="17" spans="2:50" s="68" customFormat="1">
      <c r="B17" s="223"/>
      <c r="C17" s="217" t="s">
        <v>29</v>
      </c>
      <c r="D17" s="558" t="s">
        <v>438</v>
      </c>
      <c r="E17" s="559"/>
      <c r="F17" s="559"/>
      <c r="G17" s="559"/>
      <c r="H17" s="559"/>
      <c r="I17" s="559"/>
      <c r="J17" s="559"/>
      <c r="K17" s="581"/>
      <c r="L17" s="297"/>
      <c r="M17" s="561">
        <v>866100</v>
      </c>
      <c r="N17" s="562"/>
      <c r="O17" s="563"/>
      <c r="P17" s="561">
        <v>866100</v>
      </c>
      <c r="Q17" s="562"/>
      <c r="R17" s="563"/>
      <c r="S17" s="561">
        <v>569639.99</v>
      </c>
      <c r="T17" s="562"/>
      <c r="U17" s="563"/>
      <c r="V17" s="561">
        <v>0</v>
      </c>
      <c r="W17" s="562"/>
      <c r="X17" s="563"/>
      <c r="Y17" s="561">
        <v>0</v>
      </c>
      <c r="Z17" s="562"/>
      <c r="AA17" s="563"/>
      <c r="AB17" s="561">
        <v>569639.99</v>
      </c>
      <c r="AC17" s="562"/>
      <c r="AD17" s="563"/>
      <c r="AE17" s="561">
        <v>0</v>
      </c>
      <c r="AF17" s="562"/>
      <c r="AG17" s="563"/>
      <c r="AH17" s="561">
        <v>0</v>
      </c>
      <c r="AI17" s="562"/>
      <c r="AJ17" s="564"/>
      <c r="AK17" s="213"/>
      <c r="AL17" s="212" t="s">
        <v>437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</row>
    <row r="18" spans="2:50" s="68" customFormat="1" ht="61.8">
      <c r="B18" s="226" t="s">
        <v>440</v>
      </c>
      <c r="C18" s="225" t="s">
        <v>29</v>
      </c>
      <c r="D18" s="578" t="s">
        <v>441</v>
      </c>
      <c r="E18" s="579"/>
      <c r="F18" s="579"/>
      <c r="G18" s="579"/>
      <c r="H18" s="579"/>
      <c r="I18" s="579"/>
      <c r="J18" s="579"/>
      <c r="K18" s="580"/>
      <c r="L18" s="224"/>
      <c r="M18" s="569">
        <v>866100</v>
      </c>
      <c r="N18" s="570"/>
      <c r="O18" s="571"/>
      <c r="P18" s="569">
        <v>866100</v>
      </c>
      <c r="Q18" s="570"/>
      <c r="R18" s="571"/>
      <c r="S18" s="569">
        <v>569639.99</v>
      </c>
      <c r="T18" s="570"/>
      <c r="U18" s="571"/>
      <c r="V18" s="569">
        <v>0</v>
      </c>
      <c r="W18" s="570"/>
      <c r="X18" s="571"/>
      <c r="Y18" s="569">
        <v>0</v>
      </c>
      <c r="Z18" s="570"/>
      <c r="AA18" s="571"/>
      <c r="AB18" s="569">
        <v>569639.99</v>
      </c>
      <c r="AC18" s="570"/>
      <c r="AD18" s="571"/>
      <c r="AE18" s="569">
        <v>0</v>
      </c>
      <c r="AF18" s="570"/>
      <c r="AG18" s="571"/>
      <c r="AH18" s="569">
        <v>0</v>
      </c>
      <c r="AI18" s="570"/>
      <c r="AJ18" s="572"/>
      <c r="AK18" s="213"/>
      <c r="AL18" s="212" t="s">
        <v>439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</row>
    <row r="19" spans="2:50" s="68" customFormat="1" ht="31.2">
      <c r="B19" s="226" t="s">
        <v>443</v>
      </c>
      <c r="C19" s="225" t="s">
        <v>29</v>
      </c>
      <c r="D19" s="578" t="s">
        <v>444</v>
      </c>
      <c r="E19" s="579"/>
      <c r="F19" s="579"/>
      <c r="G19" s="579"/>
      <c r="H19" s="579"/>
      <c r="I19" s="579"/>
      <c r="J19" s="579"/>
      <c r="K19" s="580"/>
      <c r="L19" s="224"/>
      <c r="M19" s="569">
        <v>866100</v>
      </c>
      <c r="N19" s="570"/>
      <c r="O19" s="571"/>
      <c r="P19" s="569">
        <v>866100</v>
      </c>
      <c r="Q19" s="570"/>
      <c r="R19" s="571"/>
      <c r="S19" s="569">
        <v>569639.99</v>
      </c>
      <c r="T19" s="570"/>
      <c r="U19" s="571"/>
      <c r="V19" s="569">
        <v>0</v>
      </c>
      <c r="W19" s="570"/>
      <c r="X19" s="571"/>
      <c r="Y19" s="569">
        <v>0</v>
      </c>
      <c r="Z19" s="570"/>
      <c r="AA19" s="571"/>
      <c r="AB19" s="569">
        <v>569639.99</v>
      </c>
      <c r="AC19" s="570"/>
      <c r="AD19" s="571"/>
      <c r="AE19" s="569">
        <v>0</v>
      </c>
      <c r="AF19" s="570"/>
      <c r="AG19" s="571"/>
      <c r="AH19" s="569">
        <v>0</v>
      </c>
      <c r="AI19" s="570"/>
      <c r="AJ19" s="572"/>
      <c r="AK19" s="213"/>
      <c r="AL19" s="212" t="s">
        <v>442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</row>
    <row r="20" spans="2:50" s="68" customFormat="1" ht="21">
      <c r="B20" s="210" t="s">
        <v>118</v>
      </c>
      <c r="C20" s="92" t="s">
        <v>29</v>
      </c>
      <c r="D20" s="573" t="s">
        <v>258</v>
      </c>
      <c r="E20" s="574"/>
      <c r="F20" s="574"/>
      <c r="G20" s="574"/>
      <c r="H20" s="574"/>
      <c r="I20" s="574"/>
      <c r="J20" s="574"/>
      <c r="K20" s="668"/>
      <c r="L20" s="298"/>
      <c r="M20" s="575">
        <v>668000</v>
      </c>
      <c r="N20" s="576"/>
      <c r="O20" s="577"/>
      <c r="P20" s="575">
        <v>668000</v>
      </c>
      <c r="Q20" s="576"/>
      <c r="R20" s="577"/>
      <c r="S20" s="575">
        <v>438867.58</v>
      </c>
      <c r="T20" s="576"/>
      <c r="U20" s="577"/>
      <c r="V20" s="575">
        <v>0</v>
      </c>
      <c r="W20" s="576"/>
      <c r="X20" s="577"/>
      <c r="Y20" s="575">
        <v>0</v>
      </c>
      <c r="Z20" s="576"/>
      <c r="AA20" s="577"/>
      <c r="AB20" s="565">
        <f>S20+V20+Y20</f>
        <v>438867.58</v>
      </c>
      <c r="AC20" s="566"/>
      <c r="AD20" s="567"/>
      <c r="AE20" s="565">
        <v>229132.42</v>
      </c>
      <c r="AF20" s="566"/>
      <c r="AG20" s="567"/>
      <c r="AH20" s="565">
        <v>229132.42</v>
      </c>
      <c r="AI20" s="566"/>
      <c r="AJ20" s="568"/>
      <c r="AK20" s="34"/>
      <c r="AL20" s="295" t="s">
        <v>258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2:50" s="68" customFormat="1" ht="41.4">
      <c r="B21" s="210" t="s">
        <v>122</v>
      </c>
      <c r="C21" s="92" t="s">
        <v>29</v>
      </c>
      <c r="D21" s="573" t="s">
        <v>259</v>
      </c>
      <c r="E21" s="574"/>
      <c r="F21" s="574"/>
      <c r="G21" s="574"/>
      <c r="H21" s="574"/>
      <c r="I21" s="574"/>
      <c r="J21" s="574"/>
      <c r="K21" s="668"/>
      <c r="L21" s="298"/>
      <c r="M21" s="575">
        <v>198100</v>
      </c>
      <c r="N21" s="576"/>
      <c r="O21" s="577"/>
      <c r="P21" s="575">
        <v>198100</v>
      </c>
      <c r="Q21" s="576"/>
      <c r="R21" s="577"/>
      <c r="S21" s="575">
        <v>130772.41</v>
      </c>
      <c r="T21" s="576"/>
      <c r="U21" s="577"/>
      <c r="V21" s="575">
        <v>0</v>
      </c>
      <c r="W21" s="576"/>
      <c r="X21" s="577"/>
      <c r="Y21" s="575">
        <v>0</v>
      </c>
      <c r="Z21" s="576"/>
      <c r="AA21" s="577"/>
      <c r="AB21" s="565">
        <f>S21+V21+Y21</f>
        <v>130772.41</v>
      </c>
      <c r="AC21" s="566"/>
      <c r="AD21" s="567"/>
      <c r="AE21" s="565">
        <v>67327.59</v>
      </c>
      <c r="AF21" s="566"/>
      <c r="AG21" s="567"/>
      <c r="AH21" s="565">
        <v>67327.59</v>
      </c>
      <c r="AI21" s="566"/>
      <c r="AJ21" s="568"/>
      <c r="AK21" s="34"/>
      <c r="AL21" s="295" t="s">
        <v>259</v>
      </c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2:50" s="68" customFormat="1">
      <c r="B22" s="223"/>
      <c r="C22" s="217" t="s">
        <v>29</v>
      </c>
      <c r="D22" s="558" t="s">
        <v>445</v>
      </c>
      <c r="E22" s="559"/>
      <c r="F22" s="559"/>
      <c r="G22" s="559"/>
      <c r="H22" s="559"/>
      <c r="I22" s="559"/>
      <c r="J22" s="559"/>
      <c r="K22" s="581"/>
      <c r="L22" s="297"/>
      <c r="M22" s="561">
        <v>47600</v>
      </c>
      <c r="N22" s="562"/>
      <c r="O22" s="563"/>
      <c r="P22" s="561">
        <v>47600</v>
      </c>
      <c r="Q22" s="562"/>
      <c r="R22" s="563"/>
      <c r="S22" s="561">
        <v>21650</v>
      </c>
      <c r="T22" s="562"/>
      <c r="U22" s="563"/>
      <c r="V22" s="561">
        <v>0</v>
      </c>
      <c r="W22" s="562"/>
      <c r="X22" s="563"/>
      <c r="Y22" s="561">
        <v>0</v>
      </c>
      <c r="Z22" s="562"/>
      <c r="AA22" s="563"/>
      <c r="AB22" s="561">
        <v>21650</v>
      </c>
      <c r="AC22" s="562"/>
      <c r="AD22" s="563"/>
      <c r="AE22" s="561">
        <v>0</v>
      </c>
      <c r="AF22" s="562"/>
      <c r="AG22" s="563"/>
      <c r="AH22" s="561">
        <v>0</v>
      </c>
      <c r="AI22" s="562"/>
      <c r="AJ22" s="564"/>
      <c r="AK22" s="213"/>
      <c r="AL22" s="212" t="s">
        <v>446</v>
      </c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</row>
    <row r="23" spans="2:50" s="68" customFormat="1" ht="61.8">
      <c r="B23" s="226" t="s">
        <v>440</v>
      </c>
      <c r="C23" s="225" t="s">
        <v>29</v>
      </c>
      <c r="D23" s="578" t="s">
        <v>448</v>
      </c>
      <c r="E23" s="579"/>
      <c r="F23" s="579"/>
      <c r="G23" s="579"/>
      <c r="H23" s="579"/>
      <c r="I23" s="579"/>
      <c r="J23" s="579"/>
      <c r="K23" s="580"/>
      <c r="L23" s="224"/>
      <c r="M23" s="569">
        <v>47600</v>
      </c>
      <c r="N23" s="570"/>
      <c r="O23" s="571"/>
      <c r="P23" s="569">
        <v>47600</v>
      </c>
      <c r="Q23" s="570"/>
      <c r="R23" s="571"/>
      <c r="S23" s="569">
        <v>21650</v>
      </c>
      <c r="T23" s="570"/>
      <c r="U23" s="571"/>
      <c r="V23" s="569">
        <v>0</v>
      </c>
      <c r="W23" s="570"/>
      <c r="X23" s="571"/>
      <c r="Y23" s="569">
        <v>0</v>
      </c>
      <c r="Z23" s="570"/>
      <c r="AA23" s="571"/>
      <c r="AB23" s="569">
        <v>21650</v>
      </c>
      <c r="AC23" s="570"/>
      <c r="AD23" s="571"/>
      <c r="AE23" s="569">
        <v>0</v>
      </c>
      <c r="AF23" s="570"/>
      <c r="AG23" s="571"/>
      <c r="AH23" s="569">
        <v>0</v>
      </c>
      <c r="AI23" s="570"/>
      <c r="AJ23" s="572"/>
      <c r="AK23" s="213"/>
      <c r="AL23" s="212" t="s">
        <v>447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</row>
    <row r="24" spans="2:50" s="68" customFormat="1" ht="31.2">
      <c r="B24" s="226" t="s">
        <v>443</v>
      </c>
      <c r="C24" s="225" t="s">
        <v>29</v>
      </c>
      <c r="D24" s="578" t="s">
        <v>450</v>
      </c>
      <c r="E24" s="579"/>
      <c r="F24" s="579"/>
      <c r="G24" s="579"/>
      <c r="H24" s="579"/>
      <c r="I24" s="579"/>
      <c r="J24" s="579"/>
      <c r="K24" s="580"/>
      <c r="L24" s="224"/>
      <c r="M24" s="569">
        <v>47600</v>
      </c>
      <c r="N24" s="570"/>
      <c r="O24" s="571"/>
      <c r="P24" s="569">
        <v>47600</v>
      </c>
      <c r="Q24" s="570"/>
      <c r="R24" s="571"/>
      <c r="S24" s="569">
        <v>21650</v>
      </c>
      <c r="T24" s="570"/>
      <c r="U24" s="571"/>
      <c r="V24" s="569">
        <v>0</v>
      </c>
      <c r="W24" s="570"/>
      <c r="X24" s="571"/>
      <c r="Y24" s="569">
        <v>0</v>
      </c>
      <c r="Z24" s="570"/>
      <c r="AA24" s="571"/>
      <c r="AB24" s="569">
        <v>21650</v>
      </c>
      <c r="AC24" s="570"/>
      <c r="AD24" s="571"/>
      <c r="AE24" s="569">
        <v>0</v>
      </c>
      <c r="AF24" s="570"/>
      <c r="AG24" s="571"/>
      <c r="AH24" s="569">
        <v>0</v>
      </c>
      <c r="AI24" s="570"/>
      <c r="AJ24" s="572"/>
      <c r="AK24" s="213"/>
      <c r="AL24" s="212" t="s">
        <v>449</v>
      </c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</row>
    <row r="25" spans="2:50" s="68" customFormat="1" ht="21">
      <c r="B25" s="210" t="s">
        <v>118</v>
      </c>
      <c r="C25" s="92" t="s">
        <v>29</v>
      </c>
      <c r="D25" s="573" t="s">
        <v>260</v>
      </c>
      <c r="E25" s="574"/>
      <c r="F25" s="574"/>
      <c r="G25" s="574"/>
      <c r="H25" s="574"/>
      <c r="I25" s="574"/>
      <c r="J25" s="574"/>
      <c r="K25" s="668"/>
      <c r="L25" s="298"/>
      <c r="M25" s="575">
        <v>36600</v>
      </c>
      <c r="N25" s="576"/>
      <c r="O25" s="577"/>
      <c r="P25" s="575">
        <v>36600</v>
      </c>
      <c r="Q25" s="576"/>
      <c r="R25" s="577"/>
      <c r="S25" s="575">
        <v>16200</v>
      </c>
      <c r="T25" s="576"/>
      <c r="U25" s="577"/>
      <c r="V25" s="575">
        <v>0</v>
      </c>
      <c r="W25" s="576"/>
      <c r="X25" s="577"/>
      <c r="Y25" s="575">
        <v>0</v>
      </c>
      <c r="Z25" s="576"/>
      <c r="AA25" s="577"/>
      <c r="AB25" s="565">
        <f>S25+V25+Y25</f>
        <v>16200</v>
      </c>
      <c r="AC25" s="566"/>
      <c r="AD25" s="567"/>
      <c r="AE25" s="565">
        <v>20400</v>
      </c>
      <c r="AF25" s="566"/>
      <c r="AG25" s="567"/>
      <c r="AH25" s="565">
        <v>20400</v>
      </c>
      <c r="AI25" s="566"/>
      <c r="AJ25" s="568"/>
      <c r="AK25" s="34"/>
      <c r="AL25" s="295" t="s">
        <v>260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2:50" s="68" customFormat="1" ht="41.4">
      <c r="B26" s="210" t="s">
        <v>122</v>
      </c>
      <c r="C26" s="92" t="s">
        <v>29</v>
      </c>
      <c r="D26" s="573" t="s">
        <v>262</v>
      </c>
      <c r="E26" s="574"/>
      <c r="F26" s="574"/>
      <c r="G26" s="574"/>
      <c r="H26" s="574"/>
      <c r="I26" s="574"/>
      <c r="J26" s="574"/>
      <c r="K26" s="668"/>
      <c r="L26" s="298"/>
      <c r="M26" s="575">
        <v>11000</v>
      </c>
      <c r="N26" s="576"/>
      <c r="O26" s="577"/>
      <c r="P26" s="575">
        <v>11000</v>
      </c>
      <c r="Q26" s="576"/>
      <c r="R26" s="577"/>
      <c r="S26" s="575">
        <v>5450</v>
      </c>
      <c r="T26" s="576"/>
      <c r="U26" s="577"/>
      <c r="V26" s="575">
        <v>0</v>
      </c>
      <c r="W26" s="576"/>
      <c r="X26" s="577"/>
      <c r="Y26" s="575">
        <v>0</v>
      </c>
      <c r="Z26" s="576"/>
      <c r="AA26" s="577"/>
      <c r="AB26" s="565">
        <f>S26+V26+Y26</f>
        <v>5450</v>
      </c>
      <c r="AC26" s="566"/>
      <c r="AD26" s="567"/>
      <c r="AE26" s="565">
        <v>5550</v>
      </c>
      <c r="AF26" s="566"/>
      <c r="AG26" s="567"/>
      <c r="AH26" s="565">
        <v>5550</v>
      </c>
      <c r="AI26" s="566"/>
      <c r="AJ26" s="568"/>
      <c r="AK26" s="34"/>
      <c r="AL26" s="295" t="s">
        <v>262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 ht="51.6">
      <c r="B27" s="223" t="s">
        <v>452</v>
      </c>
      <c r="C27" s="217" t="s">
        <v>29</v>
      </c>
      <c r="D27" s="558" t="s">
        <v>453</v>
      </c>
      <c r="E27" s="559"/>
      <c r="F27" s="559"/>
      <c r="G27" s="559"/>
      <c r="H27" s="559"/>
      <c r="I27" s="559"/>
      <c r="J27" s="559"/>
      <c r="K27" s="581"/>
      <c r="L27" s="297"/>
      <c r="M27" s="561">
        <v>8265200</v>
      </c>
      <c r="N27" s="562"/>
      <c r="O27" s="563"/>
      <c r="P27" s="561">
        <v>8265200</v>
      </c>
      <c r="Q27" s="562"/>
      <c r="R27" s="563"/>
      <c r="S27" s="561">
        <v>5121697.03</v>
      </c>
      <c r="T27" s="562"/>
      <c r="U27" s="563"/>
      <c r="V27" s="561">
        <v>0</v>
      </c>
      <c r="W27" s="562"/>
      <c r="X27" s="563"/>
      <c r="Y27" s="561">
        <v>0</v>
      </c>
      <c r="Z27" s="562"/>
      <c r="AA27" s="563"/>
      <c r="AB27" s="561">
        <v>5121697.03</v>
      </c>
      <c r="AC27" s="562"/>
      <c r="AD27" s="563"/>
      <c r="AE27" s="561">
        <v>0</v>
      </c>
      <c r="AF27" s="562"/>
      <c r="AG27" s="563"/>
      <c r="AH27" s="561">
        <v>0</v>
      </c>
      <c r="AI27" s="562"/>
      <c r="AJ27" s="564"/>
      <c r="AK27" s="213"/>
      <c r="AL27" s="212" t="s">
        <v>451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</row>
    <row r="28" spans="2:50" s="68" customFormat="1">
      <c r="B28" s="223"/>
      <c r="C28" s="217" t="s">
        <v>29</v>
      </c>
      <c r="D28" s="558" t="s">
        <v>455</v>
      </c>
      <c r="E28" s="559"/>
      <c r="F28" s="559"/>
      <c r="G28" s="559"/>
      <c r="H28" s="559"/>
      <c r="I28" s="559"/>
      <c r="J28" s="559"/>
      <c r="K28" s="581"/>
      <c r="L28" s="297"/>
      <c r="M28" s="561">
        <v>7718600</v>
      </c>
      <c r="N28" s="562"/>
      <c r="O28" s="563"/>
      <c r="P28" s="561">
        <v>7718600</v>
      </c>
      <c r="Q28" s="562"/>
      <c r="R28" s="563"/>
      <c r="S28" s="561">
        <v>4824984.76</v>
      </c>
      <c r="T28" s="562"/>
      <c r="U28" s="563"/>
      <c r="V28" s="561">
        <v>0</v>
      </c>
      <c r="W28" s="562"/>
      <c r="X28" s="563"/>
      <c r="Y28" s="561">
        <v>0</v>
      </c>
      <c r="Z28" s="562"/>
      <c r="AA28" s="563"/>
      <c r="AB28" s="561">
        <v>4824984.76</v>
      </c>
      <c r="AC28" s="562"/>
      <c r="AD28" s="563"/>
      <c r="AE28" s="561">
        <v>0</v>
      </c>
      <c r="AF28" s="562"/>
      <c r="AG28" s="563"/>
      <c r="AH28" s="561">
        <v>0</v>
      </c>
      <c r="AI28" s="562"/>
      <c r="AJ28" s="564"/>
      <c r="AK28" s="213"/>
      <c r="AL28" s="212" t="s">
        <v>454</v>
      </c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</row>
    <row r="29" spans="2:50" s="68" customFormat="1" ht="61.8">
      <c r="B29" s="226" t="s">
        <v>440</v>
      </c>
      <c r="C29" s="225" t="s">
        <v>29</v>
      </c>
      <c r="D29" s="578" t="s">
        <v>457</v>
      </c>
      <c r="E29" s="579"/>
      <c r="F29" s="579"/>
      <c r="G29" s="579"/>
      <c r="H29" s="579"/>
      <c r="I29" s="579"/>
      <c r="J29" s="579"/>
      <c r="K29" s="580"/>
      <c r="L29" s="224"/>
      <c r="M29" s="569">
        <v>4786200</v>
      </c>
      <c r="N29" s="570"/>
      <c r="O29" s="571"/>
      <c r="P29" s="569">
        <v>4786200</v>
      </c>
      <c r="Q29" s="570"/>
      <c r="R29" s="571"/>
      <c r="S29" s="569">
        <v>3151105.11</v>
      </c>
      <c r="T29" s="570"/>
      <c r="U29" s="571"/>
      <c r="V29" s="569">
        <v>0</v>
      </c>
      <c r="W29" s="570"/>
      <c r="X29" s="571"/>
      <c r="Y29" s="569">
        <v>0</v>
      </c>
      <c r="Z29" s="570"/>
      <c r="AA29" s="571"/>
      <c r="AB29" s="569">
        <v>3151105.11</v>
      </c>
      <c r="AC29" s="570"/>
      <c r="AD29" s="571"/>
      <c r="AE29" s="569">
        <v>0</v>
      </c>
      <c r="AF29" s="570"/>
      <c r="AG29" s="571"/>
      <c r="AH29" s="569">
        <v>0</v>
      </c>
      <c r="AI29" s="570"/>
      <c r="AJ29" s="572"/>
      <c r="AK29" s="213"/>
      <c r="AL29" s="212" t="s">
        <v>456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</row>
    <row r="30" spans="2:50" s="68" customFormat="1" ht="31.2">
      <c r="B30" s="226" t="s">
        <v>443</v>
      </c>
      <c r="C30" s="225" t="s">
        <v>29</v>
      </c>
      <c r="D30" s="578" t="s">
        <v>458</v>
      </c>
      <c r="E30" s="579"/>
      <c r="F30" s="579"/>
      <c r="G30" s="579"/>
      <c r="H30" s="579"/>
      <c r="I30" s="579"/>
      <c r="J30" s="579"/>
      <c r="K30" s="580"/>
      <c r="L30" s="224"/>
      <c r="M30" s="569">
        <v>4786200</v>
      </c>
      <c r="N30" s="570"/>
      <c r="O30" s="571"/>
      <c r="P30" s="569">
        <v>4786200</v>
      </c>
      <c r="Q30" s="570"/>
      <c r="R30" s="571"/>
      <c r="S30" s="569">
        <v>3151105.11</v>
      </c>
      <c r="T30" s="570"/>
      <c r="U30" s="571"/>
      <c r="V30" s="569">
        <v>0</v>
      </c>
      <c r="W30" s="570"/>
      <c r="X30" s="571"/>
      <c r="Y30" s="569">
        <v>0</v>
      </c>
      <c r="Z30" s="570"/>
      <c r="AA30" s="571"/>
      <c r="AB30" s="569">
        <v>3151105.11</v>
      </c>
      <c r="AC30" s="570"/>
      <c r="AD30" s="571"/>
      <c r="AE30" s="569">
        <v>0</v>
      </c>
      <c r="AF30" s="570"/>
      <c r="AG30" s="571"/>
      <c r="AH30" s="569">
        <v>0</v>
      </c>
      <c r="AI30" s="570"/>
      <c r="AJ30" s="572"/>
      <c r="AK30" s="213"/>
      <c r="AL30" s="212" t="s">
        <v>459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</row>
    <row r="31" spans="2:50" s="68" customFormat="1" ht="21">
      <c r="B31" s="210" t="s">
        <v>118</v>
      </c>
      <c r="C31" s="92" t="s">
        <v>29</v>
      </c>
      <c r="D31" s="573" t="s">
        <v>264</v>
      </c>
      <c r="E31" s="574"/>
      <c r="F31" s="574"/>
      <c r="G31" s="574"/>
      <c r="H31" s="574"/>
      <c r="I31" s="574"/>
      <c r="J31" s="574"/>
      <c r="K31" s="668"/>
      <c r="L31" s="298"/>
      <c r="M31" s="575">
        <v>3675700</v>
      </c>
      <c r="N31" s="576"/>
      <c r="O31" s="577"/>
      <c r="P31" s="575">
        <v>3675700</v>
      </c>
      <c r="Q31" s="576"/>
      <c r="R31" s="577"/>
      <c r="S31" s="575">
        <v>2452830.7799999998</v>
      </c>
      <c r="T31" s="576"/>
      <c r="U31" s="577"/>
      <c r="V31" s="575">
        <v>0</v>
      </c>
      <c r="W31" s="576"/>
      <c r="X31" s="577"/>
      <c r="Y31" s="575">
        <v>0</v>
      </c>
      <c r="Z31" s="576"/>
      <c r="AA31" s="577"/>
      <c r="AB31" s="565">
        <f>S31+V31+Y31</f>
        <v>2452830.7799999998</v>
      </c>
      <c r="AC31" s="566"/>
      <c r="AD31" s="567"/>
      <c r="AE31" s="565">
        <v>1222869.22</v>
      </c>
      <c r="AF31" s="566"/>
      <c r="AG31" s="567"/>
      <c r="AH31" s="565">
        <v>1222869.22</v>
      </c>
      <c r="AI31" s="566"/>
      <c r="AJ31" s="568"/>
      <c r="AK31" s="34"/>
      <c r="AL31" s="295" t="s">
        <v>264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 ht="41.4">
      <c r="B32" s="210" t="s">
        <v>122</v>
      </c>
      <c r="C32" s="92" t="s">
        <v>29</v>
      </c>
      <c r="D32" s="573" t="s">
        <v>265</v>
      </c>
      <c r="E32" s="574"/>
      <c r="F32" s="574"/>
      <c r="G32" s="574"/>
      <c r="H32" s="574"/>
      <c r="I32" s="574"/>
      <c r="J32" s="574"/>
      <c r="K32" s="668"/>
      <c r="L32" s="298"/>
      <c r="M32" s="575">
        <v>1110500</v>
      </c>
      <c r="N32" s="576"/>
      <c r="O32" s="577"/>
      <c r="P32" s="575">
        <v>1110500</v>
      </c>
      <c r="Q32" s="576"/>
      <c r="R32" s="577"/>
      <c r="S32" s="575">
        <v>698274.33</v>
      </c>
      <c r="T32" s="576"/>
      <c r="U32" s="577"/>
      <c r="V32" s="575">
        <v>0</v>
      </c>
      <c r="W32" s="576"/>
      <c r="X32" s="577"/>
      <c r="Y32" s="575">
        <v>0</v>
      </c>
      <c r="Z32" s="576"/>
      <c r="AA32" s="577"/>
      <c r="AB32" s="565">
        <f>S32+V32+Y32</f>
        <v>698274.33</v>
      </c>
      <c r="AC32" s="566"/>
      <c r="AD32" s="567"/>
      <c r="AE32" s="565">
        <v>412225.67</v>
      </c>
      <c r="AF32" s="566"/>
      <c r="AG32" s="567"/>
      <c r="AH32" s="565">
        <v>412225.67</v>
      </c>
      <c r="AI32" s="566"/>
      <c r="AJ32" s="568"/>
      <c r="AK32" s="34"/>
      <c r="AL32" s="295" t="s">
        <v>265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 ht="31.2">
      <c r="B33" s="226" t="s">
        <v>461</v>
      </c>
      <c r="C33" s="225" t="s">
        <v>29</v>
      </c>
      <c r="D33" s="578" t="s">
        <v>462</v>
      </c>
      <c r="E33" s="579"/>
      <c r="F33" s="579"/>
      <c r="G33" s="579"/>
      <c r="H33" s="579"/>
      <c r="I33" s="579"/>
      <c r="J33" s="579"/>
      <c r="K33" s="580"/>
      <c r="L33" s="224"/>
      <c r="M33" s="569">
        <v>2897000</v>
      </c>
      <c r="N33" s="570"/>
      <c r="O33" s="571"/>
      <c r="P33" s="569">
        <v>2897000</v>
      </c>
      <c r="Q33" s="570"/>
      <c r="R33" s="571"/>
      <c r="S33" s="569">
        <v>1641391.65</v>
      </c>
      <c r="T33" s="570"/>
      <c r="U33" s="571"/>
      <c r="V33" s="569">
        <v>0</v>
      </c>
      <c r="W33" s="570"/>
      <c r="X33" s="571"/>
      <c r="Y33" s="569">
        <v>0</v>
      </c>
      <c r="Z33" s="570"/>
      <c r="AA33" s="571"/>
      <c r="AB33" s="569">
        <v>1641391.65</v>
      </c>
      <c r="AC33" s="570"/>
      <c r="AD33" s="571"/>
      <c r="AE33" s="569">
        <v>0</v>
      </c>
      <c r="AF33" s="570"/>
      <c r="AG33" s="571"/>
      <c r="AH33" s="569">
        <v>0</v>
      </c>
      <c r="AI33" s="570"/>
      <c r="AJ33" s="572"/>
      <c r="AK33" s="213"/>
      <c r="AL33" s="212" t="s">
        <v>460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</row>
    <row r="34" spans="2:50" s="68" customFormat="1" ht="31.2">
      <c r="B34" s="226" t="s">
        <v>464</v>
      </c>
      <c r="C34" s="225" t="s">
        <v>29</v>
      </c>
      <c r="D34" s="578" t="s">
        <v>465</v>
      </c>
      <c r="E34" s="579"/>
      <c r="F34" s="579"/>
      <c r="G34" s="579"/>
      <c r="H34" s="579"/>
      <c r="I34" s="579"/>
      <c r="J34" s="579"/>
      <c r="K34" s="580"/>
      <c r="L34" s="224"/>
      <c r="M34" s="569">
        <v>2897000</v>
      </c>
      <c r="N34" s="570"/>
      <c r="O34" s="571"/>
      <c r="P34" s="569">
        <v>2897000</v>
      </c>
      <c r="Q34" s="570"/>
      <c r="R34" s="571"/>
      <c r="S34" s="569">
        <v>1641391.65</v>
      </c>
      <c r="T34" s="570"/>
      <c r="U34" s="571"/>
      <c r="V34" s="569">
        <v>0</v>
      </c>
      <c r="W34" s="570"/>
      <c r="X34" s="571"/>
      <c r="Y34" s="569">
        <v>0</v>
      </c>
      <c r="Z34" s="570"/>
      <c r="AA34" s="571"/>
      <c r="AB34" s="569">
        <v>1641391.65</v>
      </c>
      <c r="AC34" s="570"/>
      <c r="AD34" s="571"/>
      <c r="AE34" s="569">
        <v>0</v>
      </c>
      <c r="AF34" s="570"/>
      <c r="AG34" s="571"/>
      <c r="AH34" s="569">
        <v>0</v>
      </c>
      <c r="AI34" s="570"/>
      <c r="AJ34" s="572"/>
      <c r="AK34" s="213"/>
      <c r="AL34" s="212" t="s">
        <v>463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</row>
    <row r="35" spans="2:50" s="68" customFormat="1" ht="31.2">
      <c r="B35" s="210" t="s">
        <v>127</v>
      </c>
      <c r="C35" s="92" t="s">
        <v>29</v>
      </c>
      <c r="D35" s="573" t="s">
        <v>266</v>
      </c>
      <c r="E35" s="574"/>
      <c r="F35" s="574"/>
      <c r="G35" s="574"/>
      <c r="H35" s="574"/>
      <c r="I35" s="574"/>
      <c r="J35" s="574"/>
      <c r="K35" s="668"/>
      <c r="L35" s="298"/>
      <c r="M35" s="575">
        <v>723000</v>
      </c>
      <c r="N35" s="576"/>
      <c r="O35" s="577"/>
      <c r="P35" s="575">
        <v>723000</v>
      </c>
      <c r="Q35" s="576"/>
      <c r="R35" s="577"/>
      <c r="S35" s="575">
        <v>353221.12</v>
      </c>
      <c r="T35" s="576"/>
      <c r="U35" s="577"/>
      <c r="V35" s="575">
        <v>0</v>
      </c>
      <c r="W35" s="576"/>
      <c r="X35" s="577"/>
      <c r="Y35" s="575">
        <v>0</v>
      </c>
      <c r="Z35" s="576"/>
      <c r="AA35" s="577"/>
      <c r="AB35" s="565">
        <f>S35+V35+Y35</f>
        <v>353221.12</v>
      </c>
      <c r="AC35" s="566"/>
      <c r="AD35" s="567"/>
      <c r="AE35" s="565">
        <v>369778.88</v>
      </c>
      <c r="AF35" s="566"/>
      <c r="AG35" s="567"/>
      <c r="AH35" s="565">
        <v>369778.88</v>
      </c>
      <c r="AI35" s="566"/>
      <c r="AJ35" s="568"/>
      <c r="AK35" s="34"/>
      <c r="AL35" s="295" t="s">
        <v>266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2:50" s="68" customFormat="1">
      <c r="B36" s="210" t="s">
        <v>129</v>
      </c>
      <c r="C36" s="92" t="s">
        <v>29</v>
      </c>
      <c r="D36" s="573" t="s">
        <v>267</v>
      </c>
      <c r="E36" s="574"/>
      <c r="F36" s="574"/>
      <c r="G36" s="574"/>
      <c r="H36" s="574"/>
      <c r="I36" s="574"/>
      <c r="J36" s="574"/>
      <c r="K36" s="668"/>
      <c r="L36" s="298"/>
      <c r="M36" s="575">
        <v>1569000</v>
      </c>
      <c r="N36" s="576"/>
      <c r="O36" s="577"/>
      <c r="P36" s="575">
        <v>1569000</v>
      </c>
      <c r="Q36" s="576"/>
      <c r="R36" s="577"/>
      <c r="S36" s="575">
        <v>957598.39</v>
      </c>
      <c r="T36" s="576"/>
      <c r="U36" s="577"/>
      <c r="V36" s="575">
        <v>0</v>
      </c>
      <c r="W36" s="576"/>
      <c r="X36" s="577"/>
      <c r="Y36" s="575">
        <v>0</v>
      </c>
      <c r="Z36" s="576"/>
      <c r="AA36" s="577"/>
      <c r="AB36" s="565">
        <f>S36+V36+Y36</f>
        <v>957598.39</v>
      </c>
      <c r="AC36" s="566"/>
      <c r="AD36" s="567"/>
      <c r="AE36" s="565">
        <v>611401.61</v>
      </c>
      <c r="AF36" s="566"/>
      <c r="AG36" s="567"/>
      <c r="AH36" s="565">
        <v>611401.61</v>
      </c>
      <c r="AI36" s="566"/>
      <c r="AJ36" s="568"/>
      <c r="AK36" s="34"/>
      <c r="AL36" s="295" t="s">
        <v>267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2:50" s="68" customFormat="1">
      <c r="B37" s="210" t="s">
        <v>131</v>
      </c>
      <c r="C37" s="92" t="s">
        <v>29</v>
      </c>
      <c r="D37" s="573" t="s">
        <v>268</v>
      </c>
      <c r="E37" s="574"/>
      <c r="F37" s="574"/>
      <c r="G37" s="574"/>
      <c r="H37" s="574"/>
      <c r="I37" s="574"/>
      <c r="J37" s="574"/>
      <c r="K37" s="668"/>
      <c r="L37" s="298"/>
      <c r="M37" s="575">
        <v>605000</v>
      </c>
      <c r="N37" s="576"/>
      <c r="O37" s="577"/>
      <c r="P37" s="575">
        <v>605000</v>
      </c>
      <c r="Q37" s="576"/>
      <c r="R37" s="577"/>
      <c r="S37" s="575">
        <v>330572.14</v>
      </c>
      <c r="T37" s="576"/>
      <c r="U37" s="577"/>
      <c r="V37" s="575">
        <v>0</v>
      </c>
      <c r="W37" s="576"/>
      <c r="X37" s="577"/>
      <c r="Y37" s="575">
        <v>0</v>
      </c>
      <c r="Z37" s="576"/>
      <c r="AA37" s="577"/>
      <c r="AB37" s="565">
        <f>S37+V37+Y37</f>
        <v>330572.14</v>
      </c>
      <c r="AC37" s="566"/>
      <c r="AD37" s="567"/>
      <c r="AE37" s="565">
        <v>274427.86</v>
      </c>
      <c r="AF37" s="566"/>
      <c r="AG37" s="567"/>
      <c r="AH37" s="565">
        <v>274427.86</v>
      </c>
      <c r="AI37" s="566"/>
      <c r="AJ37" s="568"/>
      <c r="AK37" s="34"/>
      <c r="AL37" s="295" t="s">
        <v>268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2:50" s="68" customFormat="1">
      <c r="B38" s="226" t="s">
        <v>466</v>
      </c>
      <c r="C38" s="225" t="s">
        <v>29</v>
      </c>
      <c r="D38" s="578" t="s">
        <v>467</v>
      </c>
      <c r="E38" s="579"/>
      <c r="F38" s="579"/>
      <c r="G38" s="579"/>
      <c r="H38" s="579"/>
      <c r="I38" s="579"/>
      <c r="J38" s="579"/>
      <c r="K38" s="580"/>
      <c r="L38" s="224"/>
      <c r="M38" s="569">
        <v>35400</v>
      </c>
      <c r="N38" s="570"/>
      <c r="O38" s="571"/>
      <c r="P38" s="569">
        <v>35400</v>
      </c>
      <c r="Q38" s="570"/>
      <c r="R38" s="571"/>
      <c r="S38" s="569">
        <v>32488</v>
      </c>
      <c r="T38" s="570"/>
      <c r="U38" s="571"/>
      <c r="V38" s="569">
        <v>0</v>
      </c>
      <c r="W38" s="570"/>
      <c r="X38" s="571"/>
      <c r="Y38" s="569">
        <v>0</v>
      </c>
      <c r="Z38" s="570"/>
      <c r="AA38" s="571"/>
      <c r="AB38" s="569">
        <v>32488</v>
      </c>
      <c r="AC38" s="570"/>
      <c r="AD38" s="571"/>
      <c r="AE38" s="569">
        <v>0</v>
      </c>
      <c r="AF38" s="570"/>
      <c r="AG38" s="571"/>
      <c r="AH38" s="569">
        <v>0</v>
      </c>
      <c r="AI38" s="570"/>
      <c r="AJ38" s="572"/>
      <c r="AK38" s="213"/>
      <c r="AL38" s="212" t="s">
        <v>468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</row>
    <row r="39" spans="2:50" s="68" customFormat="1">
      <c r="B39" s="226" t="s">
        <v>470</v>
      </c>
      <c r="C39" s="225" t="s">
        <v>29</v>
      </c>
      <c r="D39" s="578" t="s">
        <v>471</v>
      </c>
      <c r="E39" s="579"/>
      <c r="F39" s="579"/>
      <c r="G39" s="579"/>
      <c r="H39" s="579"/>
      <c r="I39" s="579"/>
      <c r="J39" s="579"/>
      <c r="K39" s="580"/>
      <c r="L39" s="224"/>
      <c r="M39" s="569">
        <v>35400</v>
      </c>
      <c r="N39" s="570"/>
      <c r="O39" s="571"/>
      <c r="P39" s="569">
        <v>35400</v>
      </c>
      <c r="Q39" s="570"/>
      <c r="R39" s="571"/>
      <c r="S39" s="569">
        <v>32488</v>
      </c>
      <c r="T39" s="570"/>
      <c r="U39" s="571"/>
      <c r="V39" s="569">
        <v>0</v>
      </c>
      <c r="W39" s="570"/>
      <c r="X39" s="571"/>
      <c r="Y39" s="569">
        <v>0</v>
      </c>
      <c r="Z39" s="570"/>
      <c r="AA39" s="571"/>
      <c r="AB39" s="569">
        <v>32488</v>
      </c>
      <c r="AC39" s="570"/>
      <c r="AD39" s="571"/>
      <c r="AE39" s="569">
        <v>0</v>
      </c>
      <c r="AF39" s="570"/>
      <c r="AG39" s="571"/>
      <c r="AH39" s="569">
        <v>0</v>
      </c>
      <c r="AI39" s="570"/>
      <c r="AJ39" s="572"/>
      <c r="AK39" s="213"/>
      <c r="AL39" s="212" t="s">
        <v>469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</row>
    <row r="40" spans="2:50" s="68" customFormat="1">
      <c r="B40" s="210" t="s">
        <v>133</v>
      </c>
      <c r="C40" s="92" t="s">
        <v>29</v>
      </c>
      <c r="D40" s="573" t="s">
        <v>269</v>
      </c>
      <c r="E40" s="574"/>
      <c r="F40" s="574"/>
      <c r="G40" s="574"/>
      <c r="H40" s="574"/>
      <c r="I40" s="574"/>
      <c r="J40" s="574"/>
      <c r="K40" s="668"/>
      <c r="L40" s="298"/>
      <c r="M40" s="575">
        <v>5100</v>
      </c>
      <c r="N40" s="576"/>
      <c r="O40" s="577"/>
      <c r="P40" s="575">
        <v>5100</v>
      </c>
      <c r="Q40" s="576"/>
      <c r="R40" s="577"/>
      <c r="S40" s="575">
        <v>2222</v>
      </c>
      <c r="T40" s="576"/>
      <c r="U40" s="577"/>
      <c r="V40" s="575">
        <v>0</v>
      </c>
      <c r="W40" s="576"/>
      <c r="X40" s="577"/>
      <c r="Y40" s="575">
        <v>0</v>
      </c>
      <c r="Z40" s="576"/>
      <c r="AA40" s="577"/>
      <c r="AB40" s="565">
        <f>S40+V40+Y40</f>
        <v>2222</v>
      </c>
      <c r="AC40" s="566"/>
      <c r="AD40" s="567"/>
      <c r="AE40" s="565">
        <v>2878</v>
      </c>
      <c r="AF40" s="566"/>
      <c r="AG40" s="567"/>
      <c r="AH40" s="565">
        <v>2878</v>
      </c>
      <c r="AI40" s="566"/>
      <c r="AJ40" s="568"/>
      <c r="AK40" s="34"/>
      <c r="AL40" s="295" t="s">
        <v>269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8" customFormat="1">
      <c r="B41" s="210" t="s">
        <v>135</v>
      </c>
      <c r="C41" s="92" t="s">
        <v>29</v>
      </c>
      <c r="D41" s="573" t="s">
        <v>270</v>
      </c>
      <c r="E41" s="574"/>
      <c r="F41" s="574"/>
      <c r="G41" s="574"/>
      <c r="H41" s="574"/>
      <c r="I41" s="574"/>
      <c r="J41" s="574"/>
      <c r="K41" s="668"/>
      <c r="L41" s="298"/>
      <c r="M41" s="575">
        <v>30300</v>
      </c>
      <c r="N41" s="576"/>
      <c r="O41" s="577"/>
      <c r="P41" s="575">
        <v>30300</v>
      </c>
      <c r="Q41" s="576"/>
      <c r="R41" s="577"/>
      <c r="S41" s="575">
        <v>30266</v>
      </c>
      <c r="T41" s="576"/>
      <c r="U41" s="577"/>
      <c r="V41" s="575">
        <v>0</v>
      </c>
      <c r="W41" s="576"/>
      <c r="X41" s="577"/>
      <c r="Y41" s="575">
        <v>0</v>
      </c>
      <c r="Z41" s="576"/>
      <c r="AA41" s="577"/>
      <c r="AB41" s="565">
        <f>S41+V41+Y41</f>
        <v>30266</v>
      </c>
      <c r="AC41" s="566"/>
      <c r="AD41" s="567"/>
      <c r="AE41" s="565">
        <v>34</v>
      </c>
      <c r="AF41" s="566"/>
      <c r="AG41" s="567"/>
      <c r="AH41" s="565">
        <v>34</v>
      </c>
      <c r="AI41" s="566"/>
      <c r="AJ41" s="568"/>
      <c r="AK41" s="34"/>
      <c r="AL41" s="295" t="s">
        <v>270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>
      <c r="B42" s="223"/>
      <c r="C42" s="217" t="s">
        <v>29</v>
      </c>
      <c r="D42" s="558" t="s">
        <v>473</v>
      </c>
      <c r="E42" s="559"/>
      <c r="F42" s="559"/>
      <c r="G42" s="559"/>
      <c r="H42" s="559"/>
      <c r="I42" s="559"/>
      <c r="J42" s="559"/>
      <c r="K42" s="581"/>
      <c r="L42" s="297"/>
      <c r="M42" s="561">
        <v>5000</v>
      </c>
      <c r="N42" s="562"/>
      <c r="O42" s="563"/>
      <c r="P42" s="561">
        <v>5000</v>
      </c>
      <c r="Q42" s="562"/>
      <c r="R42" s="563"/>
      <c r="S42" s="561">
        <v>856</v>
      </c>
      <c r="T42" s="562"/>
      <c r="U42" s="563"/>
      <c r="V42" s="561">
        <v>0</v>
      </c>
      <c r="W42" s="562"/>
      <c r="X42" s="563"/>
      <c r="Y42" s="561">
        <v>0</v>
      </c>
      <c r="Z42" s="562"/>
      <c r="AA42" s="563"/>
      <c r="AB42" s="561">
        <v>856</v>
      </c>
      <c r="AC42" s="562"/>
      <c r="AD42" s="563"/>
      <c r="AE42" s="561">
        <v>0</v>
      </c>
      <c r="AF42" s="562"/>
      <c r="AG42" s="563"/>
      <c r="AH42" s="561">
        <v>0</v>
      </c>
      <c r="AI42" s="562"/>
      <c r="AJ42" s="564"/>
      <c r="AK42" s="213"/>
      <c r="AL42" s="212" t="s">
        <v>472</v>
      </c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</row>
    <row r="43" spans="2:50" s="68" customFormat="1">
      <c r="B43" s="226" t="s">
        <v>466</v>
      </c>
      <c r="C43" s="225" t="s">
        <v>29</v>
      </c>
      <c r="D43" s="578" t="s">
        <v>475</v>
      </c>
      <c r="E43" s="579"/>
      <c r="F43" s="579"/>
      <c r="G43" s="579"/>
      <c r="H43" s="579"/>
      <c r="I43" s="579"/>
      <c r="J43" s="579"/>
      <c r="K43" s="580"/>
      <c r="L43" s="224"/>
      <c r="M43" s="569">
        <v>5000</v>
      </c>
      <c r="N43" s="570"/>
      <c r="O43" s="571"/>
      <c r="P43" s="569">
        <v>5000</v>
      </c>
      <c r="Q43" s="570"/>
      <c r="R43" s="571"/>
      <c r="S43" s="569">
        <v>856</v>
      </c>
      <c r="T43" s="570"/>
      <c r="U43" s="571"/>
      <c r="V43" s="569">
        <v>0</v>
      </c>
      <c r="W43" s="570"/>
      <c r="X43" s="571"/>
      <c r="Y43" s="569">
        <v>0</v>
      </c>
      <c r="Z43" s="570"/>
      <c r="AA43" s="571"/>
      <c r="AB43" s="569">
        <v>856</v>
      </c>
      <c r="AC43" s="570"/>
      <c r="AD43" s="571"/>
      <c r="AE43" s="569">
        <v>0</v>
      </c>
      <c r="AF43" s="570"/>
      <c r="AG43" s="571"/>
      <c r="AH43" s="569">
        <v>0</v>
      </c>
      <c r="AI43" s="570"/>
      <c r="AJ43" s="572"/>
      <c r="AK43" s="213"/>
      <c r="AL43" s="212" t="s">
        <v>474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</row>
    <row r="44" spans="2:50" s="68" customFormat="1">
      <c r="B44" s="226" t="s">
        <v>470</v>
      </c>
      <c r="C44" s="225" t="s">
        <v>29</v>
      </c>
      <c r="D44" s="578" t="s">
        <v>477</v>
      </c>
      <c r="E44" s="579"/>
      <c r="F44" s="579"/>
      <c r="G44" s="579"/>
      <c r="H44" s="579"/>
      <c r="I44" s="579"/>
      <c r="J44" s="579"/>
      <c r="K44" s="580"/>
      <c r="L44" s="224"/>
      <c r="M44" s="569">
        <v>5000</v>
      </c>
      <c r="N44" s="570"/>
      <c r="O44" s="571"/>
      <c r="P44" s="569">
        <v>5000</v>
      </c>
      <c r="Q44" s="570"/>
      <c r="R44" s="571"/>
      <c r="S44" s="569">
        <v>856</v>
      </c>
      <c r="T44" s="570"/>
      <c r="U44" s="571"/>
      <c r="V44" s="569">
        <v>0</v>
      </c>
      <c r="W44" s="570"/>
      <c r="X44" s="571"/>
      <c r="Y44" s="569">
        <v>0</v>
      </c>
      <c r="Z44" s="570"/>
      <c r="AA44" s="571"/>
      <c r="AB44" s="569">
        <v>856</v>
      </c>
      <c r="AC44" s="570"/>
      <c r="AD44" s="571"/>
      <c r="AE44" s="569">
        <v>0</v>
      </c>
      <c r="AF44" s="570"/>
      <c r="AG44" s="571"/>
      <c r="AH44" s="569">
        <v>0</v>
      </c>
      <c r="AI44" s="570"/>
      <c r="AJ44" s="572"/>
      <c r="AK44" s="213"/>
      <c r="AL44" s="212" t="s">
        <v>476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</row>
    <row r="45" spans="2:50" s="68" customFormat="1" ht="21">
      <c r="B45" s="210" t="s">
        <v>136</v>
      </c>
      <c r="C45" s="92" t="s">
        <v>29</v>
      </c>
      <c r="D45" s="573" t="s">
        <v>272</v>
      </c>
      <c r="E45" s="574"/>
      <c r="F45" s="574"/>
      <c r="G45" s="574"/>
      <c r="H45" s="574"/>
      <c r="I45" s="574"/>
      <c r="J45" s="574"/>
      <c r="K45" s="668"/>
      <c r="L45" s="298"/>
      <c r="M45" s="575">
        <v>5000</v>
      </c>
      <c r="N45" s="576"/>
      <c r="O45" s="577"/>
      <c r="P45" s="575">
        <v>5000</v>
      </c>
      <c r="Q45" s="576"/>
      <c r="R45" s="577"/>
      <c r="S45" s="575">
        <v>856</v>
      </c>
      <c r="T45" s="576"/>
      <c r="U45" s="577"/>
      <c r="V45" s="575">
        <v>0</v>
      </c>
      <c r="W45" s="576"/>
      <c r="X45" s="577"/>
      <c r="Y45" s="575">
        <v>0</v>
      </c>
      <c r="Z45" s="576"/>
      <c r="AA45" s="577"/>
      <c r="AB45" s="565">
        <f>S45+V45+Y45</f>
        <v>856</v>
      </c>
      <c r="AC45" s="566"/>
      <c r="AD45" s="567"/>
      <c r="AE45" s="565">
        <v>4144</v>
      </c>
      <c r="AF45" s="566"/>
      <c r="AG45" s="567"/>
      <c r="AH45" s="565">
        <v>4144</v>
      </c>
      <c r="AI45" s="566"/>
      <c r="AJ45" s="568"/>
      <c r="AK45" s="34"/>
      <c r="AL45" s="295" t="s">
        <v>272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23"/>
      <c r="C46" s="217" t="s">
        <v>29</v>
      </c>
      <c r="D46" s="558" t="s">
        <v>478</v>
      </c>
      <c r="E46" s="559"/>
      <c r="F46" s="559"/>
      <c r="G46" s="559"/>
      <c r="H46" s="559"/>
      <c r="I46" s="559"/>
      <c r="J46" s="559"/>
      <c r="K46" s="581"/>
      <c r="L46" s="297"/>
      <c r="M46" s="561">
        <v>541600</v>
      </c>
      <c r="N46" s="562"/>
      <c r="O46" s="563"/>
      <c r="P46" s="561">
        <v>541600</v>
      </c>
      <c r="Q46" s="562"/>
      <c r="R46" s="563"/>
      <c r="S46" s="561">
        <v>295856.27</v>
      </c>
      <c r="T46" s="562"/>
      <c r="U46" s="563"/>
      <c r="V46" s="561">
        <v>0</v>
      </c>
      <c r="W46" s="562"/>
      <c r="X46" s="563"/>
      <c r="Y46" s="561">
        <v>0</v>
      </c>
      <c r="Z46" s="562"/>
      <c r="AA46" s="563"/>
      <c r="AB46" s="561">
        <v>295856.27</v>
      </c>
      <c r="AC46" s="562"/>
      <c r="AD46" s="563"/>
      <c r="AE46" s="561">
        <v>0</v>
      </c>
      <c r="AF46" s="562"/>
      <c r="AG46" s="563"/>
      <c r="AH46" s="561">
        <v>0</v>
      </c>
      <c r="AI46" s="562"/>
      <c r="AJ46" s="564"/>
      <c r="AK46" s="213"/>
      <c r="AL46" s="212" t="s">
        <v>479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</row>
    <row r="47" spans="2:50" s="68" customFormat="1" ht="61.8">
      <c r="B47" s="226" t="s">
        <v>440</v>
      </c>
      <c r="C47" s="225" t="s">
        <v>29</v>
      </c>
      <c r="D47" s="578" t="s">
        <v>481</v>
      </c>
      <c r="E47" s="579"/>
      <c r="F47" s="579"/>
      <c r="G47" s="579"/>
      <c r="H47" s="579"/>
      <c r="I47" s="579"/>
      <c r="J47" s="579"/>
      <c r="K47" s="580"/>
      <c r="L47" s="224"/>
      <c r="M47" s="569">
        <v>541600</v>
      </c>
      <c r="N47" s="570"/>
      <c r="O47" s="571"/>
      <c r="P47" s="569">
        <v>541600</v>
      </c>
      <c r="Q47" s="570"/>
      <c r="R47" s="571"/>
      <c r="S47" s="569">
        <v>295856.27</v>
      </c>
      <c r="T47" s="570"/>
      <c r="U47" s="571"/>
      <c r="V47" s="569">
        <v>0</v>
      </c>
      <c r="W47" s="570"/>
      <c r="X47" s="571"/>
      <c r="Y47" s="569">
        <v>0</v>
      </c>
      <c r="Z47" s="570"/>
      <c r="AA47" s="571"/>
      <c r="AB47" s="569">
        <v>295856.27</v>
      </c>
      <c r="AC47" s="570"/>
      <c r="AD47" s="571"/>
      <c r="AE47" s="569">
        <v>0</v>
      </c>
      <c r="AF47" s="570"/>
      <c r="AG47" s="571"/>
      <c r="AH47" s="569">
        <v>0</v>
      </c>
      <c r="AI47" s="570"/>
      <c r="AJ47" s="572"/>
      <c r="AK47" s="213"/>
      <c r="AL47" s="212" t="s">
        <v>480</v>
      </c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</row>
    <row r="48" spans="2:50" s="68" customFormat="1" ht="31.2">
      <c r="B48" s="226" t="s">
        <v>443</v>
      </c>
      <c r="C48" s="225" t="s">
        <v>29</v>
      </c>
      <c r="D48" s="578" t="s">
        <v>483</v>
      </c>
      <c r="E48" s="579"/>
      <c r="F48" s="579"/>
      <c r="G48" s="579"/>
      <c r="H48" s="579"/>
      <c r="I48" s="579"/>
      <c r="J48" s="579"/>
      <c r="K48" s="580"/>
      <c r="L48" s="224"/>
      <c r="M48" s="569">
        <v>541600</v>
      </c>
      <c r="N48" s="570"/>
      <c r="O48" s="571"/>
      <c r="P48" s="569">
        <v>541600</v>
      </c>
      <c r="Q48" s="570"/>
      <c r="R48" s="571"/>
      <c r="S48" s="569">
        <v>295856.27</v>
      </c>
      <c r="T48" s="570"/>
      <c r="U48" s="571"/>
      <c r="V48" s="569">
        <v>0</v>
      </c>
      <c r="W48" s="570"/>
      <c r="X48" s="571"/>
      <c r="Y48" s="569">
        <v>0</v>
      </c>
      <c r="Z48" s="570"/>
      <c r="AA48" s="571"/>
      <c r="AB48" s="569">
        <v>295856.27</v>
      </c>
      <c r="AC48" s="570"/>
      <c r="AD48" s="571"/>
      <c r="AE48" s="569">
        <v>0</v>
      </c>
      <c r="AF48" s="570"/>
      <c r="AG48" s="571"/>
      <c r="AH48" s="569">
        <v>0</v>
      </c>
      <c r="AI48" s="570"/>
      <c r="AJ48" s="572"/>
      <c r="AK48" s="213"/>
      <c r="AL48" s="212" t="s">
        <v>482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</row>
    <row r="49" spans="2:50" s="68" customFormat="1" ht="21">
      <c r="B49" s="210" t="s">
        <v>118</v>
      </c>
      <c r="C49" s="92" t="s">
        <v>29</v>
      </c>
      <c r="D49" s="573" t="s">
        <v>274</v>
      </c>
      <c r="E49" s="574"/>
      <c r="F49" s="574"/>
      <c r="G49" s="574"/>
      <c r="H49" s="574"/>
      <c r="I49" s="574"/>
      <c r="J49" s="574"/>
      <c r="K49" s="668"/>
      <c r="L49" s="298"/>
      <c r="M49" s="575">
        <v>416000</v>
      </c>
      <c r="N49" s="576"/>
      <c r="O49" s="577"/>
      <c r="P49" s="575">
        <v>416000</v>
      </c>
      <c r="Q49" s="576"/>
      <c r="R49" s="577"/>
      <c r="S49" s="575">
        <v>236241.01</v>
      </c>
      <c r="T49" s="576"/>
      <c r="U49" s="577"/>
      <c r="V49" s="575">
        <v>0</v>
      </c>
      <c r="W49" s="576"/>
      <c r="X49" s="577"/>
      <c r="Y49" s="575">
        <v>0</v>
      </c>
      <c r="Z49" s="576"/>
      <c r="AA49" s="577"/>
      <c r="AB49" s="565">
        <f>S49+V49+Y49</f>
        <v>236241.01</v>
      </c>
      <c r="AC49" s="566"/>
      <c r="AD49" s="567"/>
      <c r="AE49" s="565">
        <v>179758.99</v>
      </c>
      <c r="AF49" s="566"/>
      <c r="AG49" s="567"/>
      <c r="AH49" s="565">
        <v>179758.99</v>
      </c>
      <c r="AI49" s="566"/>
      <c r="AJ49" s="568"/>
      <c r="AK49" s="34"/>
      <c r="AL49" s="295" t="s">
        <v>274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2:50" s="68" customFormat="1" ht="41.4">
      <c r="B50" s="210" t="s">
        <v>122</v>
      </c>
      <c r="C50" s="92" t="s">
        <v>29</v>
      </c>
      <c r="D50" s="573" t="s">
        <v>275</v>
      </c>
      <c r="E50" s="574"/>
      <c r="F50" s="574"/>
      <c r="G50" s="574"/>
      <c r="H50" s="574"/>
      <c r="I50" s="574"/>
      <c r="J50" s="574"/>
      <c r="K50" s="668"/>
      <c r="L50" s="298"/>
      <c r="M50" s="575">
        <v>125600</v>
      </c>
      <c r="N50" s="576"/>
      <c r="O50" s="577"/>
      <c r="P50" s="575">
        <v>125600</v>
      </c>
      <c r="Q50" s="576"/>
      <c r="R50" s="577"/>
      <c r="S50" s="575">
        <v>59615.26</v>
      </c>
      <c r="T50" s="576"/>
      <c r="U50" s="577"/>
      <c r="V50" s="575">
        <v>0</v>
      </c>
      <c r="W50" s="576"/>
      <c r="X50" s="577"/>
      <c r="Y50" s="575">
        <v>0</v>
      </c>
      <c r="Z50" s="576"/>
      <c r="AA50" s="577"/>
      <c r="AB50" s="565">
        <f>S50+V50+Y50</f>
        <v>59615.26</v>
      </c>
      <c r="AC50" s="566"/>
      <c r="AD50" s="567"/>
      <c r="AE50" s="565">
        <v>65984.740000000005</v>
      </c>
      <c r="AF50" s="566"/>
      <c r="AG50" s="567"/>
      <c r="AH50" s="565">
        <v>65984.740000000005</v>
      </c>
      <c r="AI50" s="566"/>
      <c r="AJ50" s="568"/>
      <c r="AK50" s="34"/>
      <c r="AL50" s="295" t="s">
        <v>275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2:50" s="68" customFormat="1">
      <c r="B51" s="223" t="s">
        <v>485</v>
      </c>
      <c r="C51" s="217" t="s">
        <v>29</v>
      </c>
      <c r="D51" s="558" t="s">
        <v>486</v>
      </c>
      <c r="E51" s="559"/>
      <c r="F51" s="559"/>
      <c r="G51" s="559"/>
      <c r="H51" s="559"/>
      <c r="I51" s="559"/>
      <c r="J51" s="559"/>
      <c r="K51" s="581"/>
      <c r="L51" s="297"/>
      <c r="M51" s="561">
        <v>100000</v>
      </c>
      <c r="N51" s="562"/>
      <c r="O51" s="563"/>
      <c r="P51" s="561">
        <v>100000</v>
      </c>
      <c r="Q51" s="562"/>
      <c r="R51" s="563"/>
      <c r="S51" s="561">
        <v>0</v>
      </c>
      <c r="T51" s="562"/>
      <c r="U51" s="563"/>
      <c r="V51" s="561">
        <v>0</v>
      </c>
      <c r="W51" s="562"/>
      <c r="X51" s="563"/>
      <c r="Y51" s="561">
        <v>0</v>
      </c>
      <c r="Z51" s="562"/>
      <c r="AA51" s="563"/>
      <c r="AB51" s="561">
        <v>0</v>
      </c>
      <c r="AC51" s="562"/>
      <c r="AD51" s="563"/>
      <c r="AE51" s="561">
        <v>0</v>
      </c>
      <c r="AF51" s="562"/>
      <c r="AG51" s="563"/>
      <c r="AH51" s="561">
        <v>0</v>
      </c>
      <c r="AI51" s="562"/>
      <c r="AJ51" s="564"/>
      <c r="AK51" s="213"/>
      <c r="AL51" s="212" t="s">
        <v>484</v>
      </c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</row>
    <row r="52" spans="2:50" s="68" customFormat="1">
      <c r="B52" s="223"/>
      <c r="C52" s="217" t="s">
        <v>29</v>
      </c>
      <c r="D52" s="558" t="s">
        <v>488</v>
      </c>
      <c r="E52" s="559"/>
      <c r="F52" s="559"/>
      <c r="G52" s="559"/>
      <c r="H52" s="559"/>
      <c r="I52" s="559"/>
      <c r="J52" s="559"/>
      <c r="K52" s="581"/>
      <c r="L52" s="297"/>
      <c r="M52" s="561">
        <v>40000</v>
      </c>
      <c r="N52" s="562"/>
      <c r="O52" s="563"/>
      <c r="P52" s="561">
        <v>40000</v>
      </c>
      <c r="Q52" s="562"/>
      <c r="R52" s="563"/>
      <c r="S52" s="561">
        <v>0</v>
      </c>
      <c r="T52" s="562"/>
      <c r="U52" s="563"/>
      <c r="V52" s="561">
        <v>0</v>
      </c>
      <c r="W52" s="562"/>
      <c r="X52" s="563"/>
      <c r="Y52" s="561">
        <v>0</v>
      </c>
      <c r="Z52" s="562"/>
      <c r="AA52" s="563"/>
      <c r="AB52" s="561">
        <v>0</v>
      </c>
      <c r="AC52" s="562"/>
      <c r="AD52" s="563"/>
      <c r="AE52" s="561">
        <v>0</v>
      </c>
      <c r="AF52" s="562"/>
      <c r="AG52" s="563"/>
      <c r="AH52" s="561">
        <v>0</v>
      </c>
      <c r="AI52" s="562"/>
      <c r="AJ52" s="564"/>
      <c r="AK52" s="213"/>
      <c r="AL52" s="212" t="s">
        <v>487</v>
      </c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</row>
    <row r="53" spans="2:50" s="68" customFormat="1">
      <c r="B53" s="226" t="s">
        <v>466</v>
      </c>
      <c r="C53" s="225" t="s">
        <v>29</v>
      </c>
      <c r="D53" s="578" t="s">
        <v>490</v>
      </c>
      <c r="E53" s="579"/>
      <c r="F53" s="579"/>
      <c r="G53" s="579"/>
      <c r="H53" s="579"/>
      <c r="I53" s="579"/>
      <c r="J53" s="579"/>
      <c r="K53" s="580"/>
      <c r="L53" s="224"/>
      <c r="M53" s="569">
        <v>40000</v>
      </c>
      <c r="N53" s="570"/>
      <c r="O53" s="571"/>
      <c r="P53" s="569">
        <v>40000</v>
      </c>
      <c r="Q53" s="570"/>
      <c r="R53" s="571"/>
      <c r="S53" s="569">
        <v>0</v>
      </c>
      <c r="T53" s="570"/>
      <c r="U53" s="571"/>
      <c r="V53" s="569">
        <v>0</v>
      </c>
      <c r="W53" s="570"/>
      <c r="X53" s="571"/>
      <c r="Y53" s="569">
        <v>0</v>
      </c>
      <c r="Z53" s="570"/>
      <c r="AA53" s="571"/>
      <c r="AB53" s="569">
        <v>0</v>
      </c>
      <c r="AC53" s="570"/>
      <c r="AD53" s="571"/>
      <c r="AE53" s="569">
        <v>0</v>
      </c>
      <c r="AF53" s="570"/>
      <c r="AG53" s="571"/>
      <c r="AH53" s="569">
        <v>0</v>
      </c>
      <c r="AI53" s="570"/>
      <c r="AJ53" s="572"/>
      <c r="AK53" s="213"/>
      <c r="AL53" s="212" t="s">
        <v>489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</row>
    <row r="54" spans="2:50" s="68" customFormat="1">
      <c r="B54" s="210" t="s">
        <v>139</v>
      </c>
      <c r="C54" s="92" t="s">
        <v>29</v>
      </c>
      <c r="D54" s="573" t="s">
        <v>277</v>
      </c>
      <c r="E54" s="574"/>
      <c r="F54" s="574"/>
      <c r="G54" s="574"/>
      <c r="H54" s="574"/>
      <c r="I54" s="574"/>
      <c r="J54" s="574"/>
      <c r="K54" s="668"/>
      <c r="L54" s="298"/>
      <c r="M54" s="575">
        <v>40000</v>
      </c>
      <c r="N54" s="576"/>
      <c r="O54" s="577"/>
      <c r="P54" s="575">
        <v>40000</v>
      </c>
      <c r="Q54" s="576"/>
      <c r="R54" s="577"/>
      <c r="S54" s="575">
        <v>0</v>
      </c>
      <c r="T54" s="576"/>
      <c r="U54" s="577"/>
      <c r="V54" s="575">
        <v>0</v>
      </c>
      <c r="W54" s="576"/>
      <c r="X54" s="577"/>
      <c r="Y54" s="575">
        <v>0</v>
      </c>
      <c r="Z54" s="576"/>
      <c r="AA54" s="577"/>
      <c r="AB54" s="565">
        <f>S54+V54+Y54</f>
        <v>0</v>
      </c>
      <c r="AC54" s="566"/>
      <c r="AD54" s="567"/>
      <c r="AE54" s="565">
        <v>40000</v>
      </c>
      <c r="AF54" s="566"/>
      <c r="AG54" s="567"/>
      <c r="AH54" s="565">
        <v>40000</v>
      </c>
      <c r="AI54" s="566"/>
      <c r="AJ54" s="568"/>
      <c r="AK54" s="34"/>
      <c r="AL54" s="295" t="s">
        <v>277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>
      <c r="B55" s="223"/>
      <c r="C55" s="217" t="s">
        <v>29</v>
      </c>
      <c r="D55" s="558" t="s">
        <v>492</v>
      </c>
      <c r="E55" s="559"/>
      <c r="F55" s="559"/>
      <c r="G55" s="559"/>
      <c r="H55" s="559"/>
      <c r="I55" s="559"/>
      <c r="J55" s="559"/>
      <c r="K55" s="581"/>
      <c r="L55" s="297"/>
      <c r="M55" s="561">
        <v>60000</v>
      </c>
      <c r="N55" s="562"/>
      <c r="O55" s="563"/>
      <c r="P55" s="561">
        <v>60000</v>
      </c>
      <c r="Q55" s="562"/>
      <c r="R55" s="563"/>
      <c r="S55" s="561">
        <v>0</v>
      </c>
      <c r="T55" s="562"/>
      <c r="U55" s="563"/>
      <c r="V55" s="561">
        <v>0</v>
      </c>
      <c r="W55" s="562"/>
      <c r="X55" s="563"/>
      <c r="Y55" s="561">
        <v>0</v>
      </c>
      <c r="Z55" s="562"/>
      <c r="AA55" s="563"/>
      <c r="AB55" s="561">
        <v>0</v>
      </c>
      <c r="AC55" s="562"/>
      <c r="AD55" s="563"/>
      <c r="AE55" s="561">
        <v>0</v>
      </c>
      <c r="AF55" s="562"/>
      <c r="AG55" s="563"/>
      <c r="AH55" s="561">
        <v>0</v>
      </c>
      <c r="AI55" s="562"/>
      <c r="AJ55" s="564"/>
      <c r="AK55" s="213"/>
      <c r="AL55" s="212" t="s">
        <v>491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</row>
    <row r="56" spans="2:50" s="68" customFormat="1">
      <c r="B56" s="226" t="s">
        <v>466</v>
      </c>
      <c r="C56" s="225" t="s">
        <v>29</v>
      </c>
      <c r="D56" s="578" t="s">
        <v>494</v>
      </c>
      <c r="E56" s="579"/>
      <c r="F56" s="579"/>
      <c r="G56" s="579"/>
      <c r="H56" s="579"/>
      <c r="I56" s="579"/>
      <c r="J56" s="579"/>
      <c r="K56" s="580"/>
      <c r="L56" s="224"/>
      <c r="M56" s="569">
        <v>60000</v>
      </c>
      <c r="N56" s="570"/>
      <c r="O56" s="571"/>
      <c r="P56" s="569">
        <v>60000</v>
      </c>
      <c r="Q56" s="570"/>
      <c r="R56" s="571"/>
      <c r="S56" s="569">
        <v>0</v>
      </c>
      <c r="T56" s="570"/>
      <c r="U56" s="571"/>
      <c r="V56" s="569">
        <v>0</v>
      </c>
      <c r="W56" s="570"/>
      <c r="X56" s="571"/>
      <c r="Y56" s="569">
        <v>0</v>
      </c>
      <c r="Z56" s="570"/>
      <c r="AA56" s="571"/>
      <c r="AB56" s="569">
        <v>0</v>
      </c>
      <c r="AC56" s="570"/>
      <c r="AD56" s="571"/>
      <c r="AE56" s="569">
        <v>0</v>
      </c>
      <c r="AF56" s="570"/>
      <c r="AG56" s="571"/>
      <c r="AH56" s="569">
        <v>0</v>
      </c>
      <c r="AI56" s="570"/>
      <c r="AJ56" s="572"/>
      <c r="AK56" s="213"/>
      <c r="AL56" s="212" t="s">
        <v>493</v>
      </c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</row>
    <row r="57" spans="2:50" s="68" customFormat="1">
      <c r="B57" s="210" t="s">
        <v>139</v>
      </c>
      <c r="C57" s="92" t="s">
        <v>29</v>
      </c>
      <c r="D57" s="573" t="s">
        <v>279</v>
      </c>
      <c r="E57" s="574"/>
      <c r="F57" s="574"/>
      <c r="G57" s="574"/>
      <c r="H57" s="574"/>
      <c r="I57" s="574"/>
      <c r="J57" s="574"/>
      <c r="K57" s="668"/>
      <c r="L57" s="298"/>
      <c r="M57" s="575">
        <v>60000</v>
      </c>
      <c r="N57" s="576"/>
      <c r="O57" s="577"/>
      <c r="P57" s="575">
        <v>60000</v>
      </c>
      <c r="Q57" s="576"/>
      <c r="R57" s="577"/>
      <c r="S57" s="575">
        <v>0</v>
      </c>
      <c r="T57" s="576"/>
      <c r="U57" s="577"/>
      <c r="V57" s="575">
        <v>0</v>
      </c>
      <c r="W57" s="576"/>
      <c r="X57" s="577"/>
      <c r="Y57" s="575">
        <v>0</v>
      </c>
      <c r="Z57" s="576"/>
      <c r="AA57" s="577"/>
      <c r="AB57" s="565">
        <f>S57+V57+Y57</f>
        <v>0</v>
      </c>
      <c r="AC57" s="566"/>
      <c r="AD57" s="567"/>
      <c r="AE57" s="565">
        <v>60000</v>
      </c>
      <c r="AF57" s="566"/>
      <c r="AG57" s="567"/>
      <c r="AH57" s="565">
        <v>60000</v>
      </c>
      <c r="AI57" s="566"/>
      <c r="AJ57" s="568"/>
      <c r="AK57" s="34"/>
      <c r="AL57" s="295" t="s">
        <v>279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2:50" s="68" customFormat="1">
      <c r="B58" s="223" t="s">
        <v>496</v>
      </c>
      <c r="C58" s="217" t="s">
        <v>29</v>
      </c>
      <c r="D58" s="558" t="s">
        <v>497</v>
      </c>
      <c r="E58" s="559"/>
      <c r="F58" s="559"/>
      <c r="G58" s="559"/>
      <c r="H58" s="559"/>
      <c r="I58" s="559"/>
      <c r="J58" s="559"/>
      <c r="K58" s="581"/>
      <c r="L58" s="297"/>
      <c r="M58" s="561">
        <v>1584900</v>
      </c>
      <c r="N58" s="562"/>
      <c r="O58" s="563"/>
      <c r="P58" s="561">
        <v>1584900</v>
      </c>
      <c r="Q58" s="562"/>
      <c r="R58" s="563"/>
      <c r="S58" s="561">
        <v>717118.54</v>
      </c>
      <c r="T58" s="562"/>
      <c r="U58" s="563"/>
      <c r="V58" s="561">
        <v>0</v>
      </c>
      <c r="W58" s="562"/>
      <c r="X58" s="563"/>
      <c r="Y58" s="561">
        <v>0</v>
      </c>
      <c r="Z58" s="562"/>
      <c r="AA58" s="563"/>
      <c r="AB58" s="561">
        <v>717118.54</v>
      </c>
      <c r="AC58" s="562"/>
      <c r="AD58" s="563"/>
      <c r="AE58" s="561">
        <v>0</v>
      </c>
      <c r="AF58" s="562"/>
      <c r="AG58" s="563"/>
      <c r="AH58" s="561">
        <v>0</v>
      </c>
      <c r="AI58" s="562"/>
      <c r="AJ58" s="564"/>
      <c r="AK58" s="213"/>
      <c r="AL58" s="212" t="s">
        <v>495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</row>
    <row r="59" spans="2:50" s="68" customFormat="1">
      <c r="B59" s="223"/>
      <c r="C59" s="217" t="s">
        <v>29</v>
      </c>
      <c r="D59" s="558" t="s">
        <v>499</v>
      </c>
      <c r="E59" s="559"/>
      <c r="F59" s="559"/>
      <c r="G59" s="559"/>
      <c r="H59" s="559"/>
      <c r="I59" s="559"/>
      <c r="J59" s="559"/>
      <c r="K59" s="581"/>
      <c r="L59" s="297"/>
      <c r="M59" s="561">
        <v>130000</v>
      </c>
      <c r="N59" s="562"/>
      <c r="O59" s="563"/>
      <c r="P59" s="561">
        <v>130000</v>
      </c>
      <c r="Q59" s="562"/>
      <c r="R59" s="563"/>
      <c r="S59" s="561">
        <v>8000</v>
      </c>
      <c r="T59" s="562"/>
      <c r="U59" s="563"/>
      <c r="V59" s="561">
        <v>0</v>
      </c>
      <c r="W59" s="562"/>
      <c r="X59" s="563"/>
      <c r="Y59" s="561">
        <v>0</v>
      </c>
      <c r="Z59" s="562"/>
      <c r="AA59" s="563"/>
      <c r="AB59" s="561">
        <v>8000</v>
      </c>
      <c r="AC59" s="562"/>
      <c r="AD59" s="563"/>
      <c r="AE59" s="561">
        <v>0</v>
      </c>
      <c r="AF59" s="562"/>
      <c r="AG59" s="563"/>
      <c r="AH59" s="561">
        <v>0</v>
      </c>
      <c r="AI59" s="562"/>
      <c r="AJ59" s="564"/>
      <c r="AK59" s="213"/>
      <c r="AL59" s="212" t="s">
        <v>498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</row>
    <row r="60" spans="2:50" s="68" customFormat="1" ht="31.2">
      <c r="B60" s="226" t="s">
        <v>461</v>
      </c>
      <c r="C60" s="225" t="s">
        <v>29</v>
      </c>
      <c r="D60" s="578" t="s">
        <v>501</v>
      </c>
      <c r="E60" s="579"/>
      <c r="F60" s="579"/>
      <c r="G60" s="579"/>
      <c r="H60" s="579"/>
      <c r="I60" s="579"/>
      <c r="J60" s="579"/>
      <c r="K60" s="580"/>
      <c r="L60" s="224"/>
      <c r="M60" s="569">
        <v>130000</v>
      </c>
      <c r="N60" s="570"/>
      <c r="O60" s="571"/>
      <c r="P60" s="569">
        <v>130000</v>
      </c>
      <c r="Q60" s="570"/>
      <c r="R60" s="571"/>
      <c r="S60" s="569">
        <v>8000</v>
      </c>
      <c r="T60" s="570"/>
      <c r="U60" s="571"/>
      <c r="V60" s="569">
        <v>0</v>
      </c>
      <c r="W60" s="570"/>
      <c r="X60" s="571"/>
      <c r="Y60" s="569">
        <v>0</v>
      </c>
      <c r="Z60" s="570"/>
      <c r="AA60" s="571"/>
      <c r="AB60" s="569">
        <v>8000</v>
      </c>
      <c r="AC60" s="570"/>
      <c r="AD60" s="571"/>
      <c r="AE60" s="569">
        <v>0</v>
      </c>
      <c r="AF60" s="570"/>
      <c r="AG60" s="571"/>
      <c r="AH60" s="569">
        <v>0</v>
      </c>
      <c r="AI60" s="570"/>
      <c r="AJ60" s="572"/>
      <c r="AK60" s="213"/>
      <c r="AL60" s="212" t="s">
        <v>500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</row>
    <row r="61" spans="2:50" s="68" customFormat="1" ht="31.2">
      <c r="B61" s="226" t="s">
        <v>464</v>
      </c>
      <c r="C61" s="225" t="s">
        <v>29</v>
      </c>
      <c r="D61" s="578" t="s">
        <v>503</v>
      </c>
      <c r="E61" s="579"/>
      <c r="F61" s="579"/>
      <c r="G61" s="579"/>
      <c r="H61" s="579"/>
      <c r="I61" s="579"/>
      <c r="J61" s="579"/>
      <c r="K61" s="580"/>
      <c r="L61" s="224"/>
      <c r="M61" s="569">
        <v>130000</v>
      </c>
      <c r="N61" s="570"/>
      <c r="O61" s="571"/>
      <c r="P61" s="569">
        <v>130000</v>
      </c>
      <c r="Q61" s="570"/>
      <c r="R61" s="571"/>
      <c r="S61" s="569">
        <v>8000</v>
      </c>
      <c r="T61" s="570"/>
      <c r="U61" s="571"/>
      <c r="V61" s="569">
        <v>0</v>
      </c>
      <c r="W61" s="570"/>
      <c r="X61" s="571"/>
      <c r="Y61" s="569">
        <v>0</v>
      </c>
      <c r="Z61" s="570"/>
      <c r="AA61" s="571"/>
      <c r="AB61" s="569">
        <v>8000</v>
      </c>
      <c r="AC61" s="570"/>
      <c r="AD61" s="571"/>
      <c r="AE61" s="569">
        <v>0</v>
      </c>
      <c r="AF61" s="570"/>
      <c r="AG61" s="571"/>
      <c r="AH61" s="569">
        <v>0</v>
      </c>
      <c r="AI61" s="570"/>
      <c r="AJ61" s="572"/>
      <c r="AK61" s="213"/>
      <c r="AL61" s="212" t="s">
        <v>502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</row>
    <row r="62" spans="2:50" s="68" customFormat="1">
      <c r="B62" s="210" t="s">
        <v>129</v>
      </c>
      <c r="C62" s="92" t="s">
        <v>29</v>
      </c>
      <c r="D62" s="573" t="s">
        <v>281</v>
      </c>
      <c r="E62" s="574"/>
      <c r="F62" s="574"/>
      <c r="G62" s="574"/>
      <c r="H62" s="574"/>
      <c r="I62" s="574"/>
      <c r="J62" s="574"/>
      <c r="K62" s="668"/>
      <c r="L62" s="298"/>
      <c r="M62" s="575">
        <v>130000</v>
      </c>
      <c r="N62" s="576"/>
      <c r="O62" s="577"/>
      <c r="P62" s="575">
        <v>130000</v>
      </c>
      <c r="Q62" s="576"/>
      <c r="R62" s="577"/>
      <c r="S62" s="575">
        <v>8000</v>
      </c>
      <c r="T62" s="576"/>
      <c r="U62" s="577"/>
      <c r="V62" s="575">
        <v>0</v>
      </c>
      <c r="W62" s="576"/>
      <c r="X62" s="577"/>
      <c r="Y62" s="575">
        <v>0</v>
      </c>
      <c r="Z62" s="576"/>
      <c r="AA62" s="577"/>
      <c r="AB62" s="565">
        <f>S62+V62+Y62</f>
        <v>8000</v>
      </c>
      <c r="AC62" s="566"/>
      <c r="AD62" s="567"/>
      <c r="AE62" s="565">
        <v>122000</v>
      </c>
      <c r="AF62" s="566"/>
      <c r="AG62" s="567"/>
      <c r="AH62" s="565">
        <v>122000</v>
      </c>
      <c r="AI62" s="566"/>
      <c r="AJ62" s="568"/>
      <c r="AK62" s="34"/>
      <c r="AL62" s="295" t="s">
        <v>281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2:50" s="68" customFormat="1">
      <c r="B63" s="223"/>
      <c r="C63" s="217" t="s">
        <v>29</v>
      </c>
      <c r="D63" s="558" t="s">
        <v>505</v>
      </c>
      <c r="E63" s="559"/>
      <c r="F63" s="559"/>
      <c r="G63" s="559"/>
      <c r="H63" s="559"/>
      <c r="I63" s="559"/>
      <c r="J63" s="559"/>
      <c r="K63" s="581"/>
      <c r="L63" s="297"/>
      <c r="M63" s="561">
        <v>1143100</v>
      </c>
      <c r="N63" s="562"/>
      <c r="O63" s="563"/>
      <c r="P63" s="561">
        <v>1143100</v>
      </c>
      <c r="Q63" s="562"/>
      <c r="R63" s="563"/>
      <c r="S63" s="561">
        <v>579267.54</v>
      </c>
      <c r="T63" s="562"/>
      <c r="U63" s="563"/>
      <c r="V63" s="561">
        <v>0</v>
      </c>
      <c r="W63" s="562"/>
      <c r="X63" s="563"/>
      <c r="Y63" s="561">
        <v>0</v>
      </c>
      <c r="Z63" s="562"/>
      <c r="AA63" s="563"/>
      <c r="AB63" s="561">
        <v>579267.54</v>
      </c>
      <c r="AC63" s="562"/>
      <c r="AD63" s="563"/>
      <c r="AE63" s="561">
        <v>0</v>
      </c>
      <c r="AF63" s="562"/>
      <c r="AG63" s="563"/>
      <c r="AH63" s="561">
        <v>0</v>
      </c>
      <c r="AI63" s="562"/>
      <c r="AJ63" s="564"/>
      <c r="AK63" s="213"/>
      <c r="AL63" s="212" t="s">
        <v>504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</row>
    <row r="64" spans="2:50" s="68" customFormat="1" ht="31.2">
      <c r="B64" s="226" t="s">
        <v>461</v>
      </c>
      <c r="C64" s="225" t="s">
        <v>29</v>
      </c>
      <c r="D64" s="578" t="s">
        <v>507</v>
      </c>
      <c r="E64" s="579"/>
      <c r="F64" s="579"/>
      <c r="G64" s="579"/>
      <c r="H64" s="579"/>
      <c r="I64" s="579"/>
      <c r="J64" s="579"/>
      <c r="K64" s="580"/>
      <c r="L64" s="224"/>
      <c r="M64" s="569">
        <v>985000</v>
      </c>
      <c r="N64" s="570"/>
      <c r="O64" s="571"/>
      <c r="P64" s="569">
        <v>985000</v>
      </c>
      <c r="Q64" s="570"/>
      <c r="R64" s="571"/>
      <c r="S64" s="569">
        <v>530890.39</v>
      </c>
      <c r="T64" s="570"/>
      <c r="U64" s="571"/>
      <c r="V64" s="569">
        <v>0</v>
      </c>
      <c r="W64" s="570"/>
      <c r="X64" s="571"/>
      <c r="Y64" s="569">
        <v>0</v>
      </c>
      <c r="Z64" s="570"/>
      <c r="AA64" s="571"/>
      <c r="AB64" s="569">
        <v>530890.39</v>
      </c>
      <c r="AC64" s="570"/>
      <c r="AD64" s="571"/>
      <c r="AE64" s="569">
        <v>0</v>
      </c>
      <c r="AF64" s="570"/>
      <c r="AG64" s="571"/>
      <c r="AH64" s="569">
        <v>0</v>
      </c>
      <c r="AI64" s="570"/>
      <c r="AJ64" s="572"/>
      <c r="AK64" s="213"/>
      <c r="AL64" s="212" t="s">
        <v>506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</row>
    <row r="65" spans="2:50" s="68" customFormat="1" ht="31.2">
      <c r="B65" s="226" t="s">
        <v>464</v>
      </c>
      <c r="C65" s="225" t="s">
        <v>29</v>
      </c>
      <c r="D65" s="578" t="s">
        <v>509</v>
      </c>
      <c r="E65" s="579"/>
      <c r="F65" s="579"/>
      <c r="G65" s="579"/>
      <c r="H65" s="579"/>
      <c r="I65" s="579"/>
      <c r="J65" s="579"/>
      <c r="K65" s="580"/>
      <c r="L65" s="224"/>
      <c r="M65" s="569">
        <v>985000</v>
      </c>
      <c r="N65" s="570"/>
      <c r="O65" s="571"/>
      <c r="P65" s="569">
        <v>985000</v>
      </c>
      <c r="Q65" s="570"/>
      <c r="R65" s="571"/>
      <c r="S65" s="569">
        <v>530890.39</v>
      </c>
      <c r="T65" s="570"/>
      <c r="U65" s="571"/>
      <c r="V65" s="569">
        <v>0</v>
      </c>
      <c r="W65" s="570"/>
      <c r="X65" s="571"/>
      <c r="Y65" s="569">
        <v>0</v>
      </c>
      <c r="Z65" s="570"/>
      <c r="AA65" s="571"/>
      <c r="AB65" s="569">
        <v>530890.39</v>
      </c>
      <c r="AC65" s="570"/>
      <c r="AD65" s="571"/>
      <c r="AE65" s="569">
        <v>0</v>
      </c>
      <c r="AF65" s="570"/>
      <c r="AG65" s="571"/>
      <c r="AH65" s="569">
        <v>0</v>
      </c>
      <c r="AI65" s="570"/>
      <c r="AJ65" s="572"/>
      <c r="AK65" s="213"/>
      <c r="AL65" s="212" t="s">
        <v>508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</row>
    <row r="66" spans="2:50" s="68" customFormat="1">
      <c r="B66" s="210" t="s">
        <v>129</v>
      </c>
      <c r="C66" s="92" t="s">
        <v>29</v>
      </c>
      <c r="D66" s="573" t="s">
        <v>283</v>
      </c>
      <c r="E66" s="574"/>
      <c r="F66" s="574"/>
      <c r="G66" s="574"/>
      <c r="H66" s="574"/>
      <c r="I66" s="574"/>
      <c r="J66" s="574"/>
      <c r="K66" s="668"/>
      <c r="L66" s="298"/>
      <c r="M66" s="575">
        <v>985000</v>
      </c>
      <c r="N66" s="576"/>
      <c r="O66" s="577"/>
      <c r="P66" s="575">
        <v>985000</v>
      </c>
      <c r="Q66" s="576"/>
      <c r="R66" s="577"/>
      <c r="S66" s="575">
        <v>530890.39</v>
      </c>
      <c r="T66" s="576"/>
      <c r="U66" s="577"/>
      <c r="V66" s="575">
        <v>0</v>
      </c>
      <c r="W66" s="576"/>
      <c r="X66" s="577"/>
      <c r="Y66" s="575">
        <v>0</v>
      </c>
      <c r="Z66" s="576"/>
      <c r="AA66" s="577"/>
      <c r="AB66" s="565">
        <f>S66+V66+Y66</f>
        <v>530890.39</v>
      </c>
      <c r="AC66" s="566"/>
      <c r="AD66" s="567"/>
      <c r="AE66" s="565">
        <v>454109.61</v>
      </c>
      <c r="AF66" s="566"/>
      <c r="AG66" s="567"/>
      <c r="AH66" s="565">
        <v>454109.61</v>
      </c>
      <c r="AI66" s="566"/>
      <c r="AJ66" s="568"/>
      <c r="AK66" s="34"/>
      <c r="AL66" s="295" t="s">
        <v>283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2:50" s="68" customFormat="1" ht="21">
      <c r="B67" s="226" t="s">
        <v>511</v>
      </c>
      <c r="C67" s="225" t="s">
        <v>29</v>
      </c>
      <c r="D67" s="578" t="s">
        <v>512</v>
      </c>
      <c r="E67" s="579"/>
      <c r="F67" s="579"/>
      <c r="G67" s="579"/>
      <c r="H67" s="579"/>
      <c r="I67" s="579"/>
      <c r="J67" s="579"/>
      <c r="K67" s="580"/>
      <c r="L67" s="224"/>
      <c r="M67" s="569">
        <v>2100</v>
      </c>
      <c r="N67" s="570"/>
      <c r="O67" s="571"/>
      <c r="P67" s="569">
        <v>2100</v>
      </c>
      <c r="Q67" s="570"/>
      <c r="R67" s="571"/>
      <c r="S67" s="569">
        <v>675.15</v>
      </c>
      <c r="T67" s="570"/>
      <c r="U67" s="571"/>
      <c r="V67" s="569">
        <v>0</v>
      </c>
      <c r="W67" s="570"/>
      <c r="X67" s="571"/>
      <c r="Y67" s="569">
        <v>0</v>
      </c>
      <c r="Z67" s="570"/>
      <c r="AA67" s="571"/>
      <c r="AB67" s="569">
        <v>675.15</v>
      </c>
      <c r="AC67" s="570"/>
      <c r="AD67" s="571"/>
      <c r="AE67" s="569">
        <v>0</v>
      </c>
      <c r="AF67" s="570"/>
      <c r="AG67" s="571"/>
      <c r="AH67" s="569">
        <v>0</v>
      </c>
      <c r="AI67" s="570"/>
      <c r="AJ67" s="572"/>
      <c r="AK67" s="213"/>
      <c r="AL67" s="212" t="s">
        <v>510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</row>
    <row r="68" spans="2:50" s="68" customFormat="1" ht="31.2">
      <c r="B68" s="226" t="s">
        <v>514</v>
      </c>
      <c r="C68" s="225" t="s">
        <v>29</v>
      </c>
      <c r="D68" s="578" t="s">
        <v>515</v>
      </c>
      <c r="E68" s="579"/>
      <c r="F68" s="579"/>
      <c r="G68" s="579"/>
      <c r="H68" s="579"/>
      <c r="I68" s="579"/>
      <c r="J68" s="579"/>
      <c r="K68" s="580"/>
      <c r="L68" s="224"/>
      <c r="M68" s="569">
        <v>2100</v>
      </c>
      <c r="N68" s="570"/>
      <c r="O68" s="571"/>
      <c r="P68" s="569">
        <v>2100</v>
      </c>
      <c r="Q68" s="570"/>
      <c r="R68" s="571"/>
      <c r="S68" s="569">
        <v>675.15</v>
      </c>
      <c r="T68" s="570"/>
      <c r="U68" s="571"/>
      <c r="V68" s="569">
        <v>0</v>
      </c>
      <c r="W68" s="570"/>
      <c r="X68" s="571"/>
      <c r="Y68" s="569">
        <v>0</v>
      </c>
      <c r="Z68" s="570"/>
      <c r="AA68" s="571"/>
      <c r="AB68" s="569">
        <v>675.15</v>
      </c>
      <c r="AC68" s="570"/>
      <c r="AD68" s="571"/>
      <c r="AE68" s="569">
        <v>0</v>
      </c>
      <c r="AF68" s="570"/>
      <c r="AG68" s="571"/>
      <c r="AH68" s="569">
        <v>0</v>
      </c>
      <c r="AI68" s="570"/>
      <c r="AJ68" s="572"/>
      <c r="AK68" s="213"/>
      <c r="AL68" s="212" t="s">
        <v>513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</row>
    <row r="69" spans="2:50" s="68" customFormat="1" ht="31.2">
      <c r="B69" s="210" t="s">
        <v>147</v>
      </c>
      <c r="C69" s="92" t="s">
        <v>29</v>
      </c>
      <c r="D69" s="573" t="s">
        <v>284</v>
      </c>
      <c r="E69" s="574"/>
      <c r="F69" s="574"/>
      <c r="G69" s="574"/>
      <c r="H69" s="574"/>
      <c r="I69" s="574"/>
      <c r="J69" s="574"/>
      <c r="K69" s="668"/>
      <c r="L69" s="298"/>
      <c r="M69" s="575">
        <v>2100</v>
      </c>
      <c r="N69" s="576"/>
      <c r="O69" s="577"/>
      <c r="P69" s="575">
        <v>2100</v>
      </c>
      <c r="Q69" s="576"/>
      <c r="R69" s="577"/>
      <c r="S69" s="575">
        <v>675.15</v>
      </c>
      <c r="T69" s="576"/>
      <c r="U69" s="577"/>
      <c r="V69" s="575">
        <v>0</v>
      </c>
      <c r="W69" s="576"/>
      <c r="X69" s="577"/>
      <c r="Y69" s="575">
        <v>0</v>
      </c>
      <c r="Z69" s="576"/>
      <c r="AA69" s="577"/>
      <c r="AB69" s="565">
        <f>S69+V69+Y69</f>
        <v>675.15</v>
      </c>
      <c r="AC69" s="566"/>
      <c r="AD69" s="567"/>
      <c r="AE69" s="565">
        <v>1424.85</v>
      </c>
      <c r="AF69" s="566"/>
      <c r="AG69" s="567"/>
      <c r="AH69" s="565">
        <v>1424.85</v>
      </c>
      <c r="AI69" s="566"/>
      <c r="AJ69" s="568"/>
      <c r="AK69" s="34"/>
      <c r="AL69" s="295" t="s">
        <v>284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2:50" s="68" customFormat="1">
      <c r="B70" s="226" t="s">
        <v>466</v>
      </c>
      <c r="C70" s="225" t="s">
        <v>29</v>
      </c>
      <c r="D70" s="578" t="s">
        <v>517</v>
      </c>
      <c r="E70" s="579"/>
      <c r="F70" s="579"/>
      <c r="G70" s="579"/>
      <c r="H70" s="579"/>
      <c r="I70" s="579"/>
      <c r="J70" s="579"/>
      <c r="K70" s="580"/>
      <c r="L70" s="224"/>
      <c r="M70" s="569">
        <v>156000</v>
      </c>
      <c r="N70" s="570"/>
      <c r="O70" s="571"/>
      <c r="P70" s="569">
        <v>156000</v>
      </c>
      <c r="Q70" s="570"/>
      <c r="R70" s="571"/>
      <c r="S70" s="569">
        <v>47702</v>
      </c>
      <c r="T70" s="570"/>
      <c r="U70" s="571"/>
      <c r="V70" s="569">
        <v>0</v>
      </c>
      <c r="W70" s="570"/>
      <c r="X70" s="571"/>
      <c r="Y70" s="569">
        <v>0</v>
      </c>
      <c r="Z70" s="570"/>
      <c r="AA70" s="571"/>
      <c r="AB70" s="569">
        <v>47702</v>
      </c>
      <c r="AC70" s="570"/>
      <c r="AD70" s="571"/>
      <c r="AE70" s="569">
        <v>0</v>
      </c>
      <c r="AF70" s="570"/>
      <c r="AG70" s="571"/>
      <c r="AH70" s="569">
        <v>0</v>
      </c>
      <c r="AI70" s="570"/>
      <c r="AJ70" s="572"/>
      <c r="AK70" s="213"/>
      <c r="AL70" s="212" t="s">
        <v>516</v>
      </c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</row>
    <row r="71" spans="2:50" s="68" customFormat="1">
      <c r="B71" s="226" t="s">
        <v>470</v>
      </c>
      <c r="C71" s="225" t="s">
        <v>29</v>
      </c>
      <c r="D71" s="578" t="s">
        <v>519</v>
      </c>
      <c r="E71" s="579"/>
      <c r="F71" s="579"/>
      <c r="G71" s="579"/>
      <c r="H71" s="579"/>
      <c r="I71" s="579"/>
      <c r="J71" s="579"/>
      <c r="K71" s="580"/>
      <c r="L71" s="224"/>
      <c r="M71" s="569">
        <v>156000</v>
      </c>
      <c r="N71" s="570"/>
      <c r="O71" s="571"/>
      <c r="P71" s="569">
        <v>156000</v>
      </c>
      <c r="Q71" s="570"/>
      <c r="R71" s="571"/>
      <c r="S71" s="569">
        <v>47702</v>
      </c>
      <c r="T71" s="570"/>
      <c r="U71" s="571"/>
      <c r="V71" s="569">
        <v>0</v>
      </c>
      <c r="W71" s="570"/>
      <c r="X71" s="571"/>
      <c r="Y71" s="569">
        <v>0</v>
      </c>
      <c r="Z71" s="570"/>
      <c r="AA71" s="571"/>
      <c r="AB71" s="569">
        <v>47702</v>
      </c>
      <c r="AC71" s="570"/>
      <c r="AD71" s="571"/>
      <c r="AE71" s="569">
        <v>0</v>
      </c>
      <c r="AF71" s="570"/>
      <c r="AG71" s="571"/>
      <c r="AH71" s="569">
        <v>0</v>
      </c>
      <c r="AI71" s="570"/>
      <c r="AJ71" s="572"/>
      <c r="AK71" s="213"/>
      <c r="AL71" s="212" t="s">
        <v>518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</row>
    <row r="72" spans="2:50" s="68" customFormat="1">
      <c r="B72" s="210" t="s">
        <v>133</v>
      </c>
      <c r="C72" s="92" t="s">
        <v>29</v>
      </c>
      <c r="D72" s="573" t="s">
        <v>285</v>
      </c>
      <c r="E72" s="574"/>
      <c r="F72" s="574"/>
      <c r="G72" s="574"/>
      <c r="H72" s="574"/>
      <c r="I72" s="574"/>
      <c r="J72" s="574"/>
      <c r="K72" s="668"/>
      <c r="L72" s="298"/>
      <c r="M72" s="575">
        <v>60000</v>
      </c>
      <c r="N72" s="576"/>
      <c r="O72" s="577"/>
      <c r="P72" s="575">
        <v>60000</v>
      </c>
      <c r="Q72" s="576"/>
      <c r="R72" s="577"/>
      <c r="S72" s="575">
        <v>47702</v>
      </c>
      <c r="T72" s="576"/>
      <c r="U72" s="577"/>
      <c r="V72" s="575">
        <v>0</v>
      </c>
      <c r="W72" s="576"/>
      <c r="X72" s="577"/>
      <c r="Y72" s="575">
        <v>0</v>
      </c>
      <c r="Z72" s="576"/>
      <c r="AA72" s="577"/>
      <c r="AB72" s="565">
        <f>S72+V72+Y72</f>
        <v>47702</v>
      </c>
      <c r="AC72" s="566"/>
      <c r="AD72" s="567"/>
      <c r="AE72" s="565">
        <v>12298</v>
      </c>
      <c r="AF72" s="566"/>
      <c r="AG72" s="567"/>
      <c r="AH72" s="565">
        <v>12298</v>
      </c>
      <c r="AI72" s="566"/>
      <c r="AJ72" s="568"/>
      <c r="AK72" s="34"/>
      <c r="AL72" s="295" t="s">
        <v>285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2:50" s="68" customFormat="1">
      <c r="B73" s="210" t="s">
        <v>135</v>
      </c>
      <c r="C73" s="92" t="s">
        <v>29</v>
      </c>
      <c r="D73" s="573" t="s">
        <v>286</v>
      </c>
      <c r="E73" s="574"/>
      <c r="F73" s="574"/>
      <c r="G73" s="574"/>
      <c r="H73" s="574"/>
      <c r="I73" s="574"/>
      <c r="J73" s="574"/>
      <c r="K73" s="668"/>
      <c r="L73" s="298"/>
      <c r="M73" s="575">
        <v>96000</v>
      </c>
      <c r="N73" s="576"/>
      <c r="O73" s="577"/>
      <c r="P73" s="575">
        <v>96000</v>
      </c>
      <c r="Q73" s="576"/>
      <c r="R73" s="577"/>
      <c r="S73" s="575">
        <v>0</v>
      </c>
      <c r="T73" s="576"/>
      <c r="U73" s="577"/>
      <c r="V73" s="575">
        <v>0</v>
      </c>
      <c r="W73" s="576"/>
      <c r="X73" s="577"/>
      <c r="Y73" s="575">
        <v>0</v>
      </c>
      <c r="Z73" s="576"/>
      <c r="AA73" s="577"/>
      <c r="AB73" s="565">
        <f>S73+V73+Y73</f>
        <v>0</v>
      </c>
      <c r="AC73" s="566"/>
      <c r="AD73" s="567"/>
      <c r="AE73" s="565">
        <v>96000</v>
      </c>
      <c r="AF73" s="566"/>
      <c r="AG73" s="567"/>
      <c r="AH73" s="565">
        <v>96000</v>
      </c>
      <c r="AI73" s="566"/>
      <c r="AJ73" s="568"/>
      <c r="AK73" s="34"/>
      <c r="AL73" s="295" t="s">
        <v>286</v>
      </c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2:50" s="68" customFormat="1">
      <c r="B74" s="223"/>
      <c r="C74" s="217" t="s">
        <v>29</v>
      </c>
      <c r="D74" s="558" t="s">
        <v>521</v>
      </c>
      <c r="E74" s="559"/>
      <c r="F74" s="559"/>
      <c r="G74" s="559"/>
      <c r="H74" s="559"/>
      <c r="I74" s="559"/>
      <c r="J74" s="559"/>
      <c r="K74" s="581"/>
      <c r="L74" s="297"/>
      <c r="M74" s="561">
        <v>100000</v>
      </c>
      <c r="N74" s="562"/>
      <c r="O74" s="563"/>
      <c r="P74" s="561">
        <v>100000</v>
      </c>
      <c r="Q74" s="562"/>
      <c r="R74" s="563"/>
      <c r="S74" s="561">
        <v>100000</v>
      </c>
      <c r="T74" s="562"/>
      <c r="U74" s="563"/>
      <c r="V74" s="561">
        <v>0</v>
      </c>
      <c r="W74" s="562"/>
      <c r="X74" s="563"/>
      <c r="Y74" s="561">
        <v>0</v>
      </c>
      <c r="Z74" s="562"/>
      <c r="AA74" s="563"/>
      <c r="AB74" s="561">
        <v>100000</v>
      </c>
      <c r="AC74" s="562"/>
      <c r="AD74" s="563"/>
      <c r="AE74" s="561">
        <v>0</v>
      </c>
      <c r="AF74" s="562"/>
      <c r="AG74" s="563"/>
      <c r="AH74" s="561">
        <v>0</v>
      </c>
      <c r="AI74" s="562"/>
      <c r="AJ74" s="564"/>
      <c r="AK74" s="213"/>
      <c r="AL74" s="212" t="s">
        <v>520</v>
      </c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</row>
    <row r="75" spans="2:50" s="68" customFormat="1" ht="21">
      <c r="B75" s="226" t="s">
        <v>511</v>
      </c>
      <c r="C75" s="225" t="s">
        <v>29</v>
      </c>
      <c r="D75" s="578" t="s">
        <v>523</v>
      </c>
      <c r="E75" s="579"/>
      <c r="F75" s="579"/>
      <c r="G75" s="579"/>
      <c r="H75" s="579"/>
      <c r="I75" s="579"/>
      <c r="J75" s="579"/>
      <c r="K75" s="580"/>
      <c r="L75" s="224"/>
      <c r="M75" s="569">
        <v>100000</v>
      </c>
      <c r="N75" s="570"/>
      <c r="O75" s="571"/>
      <c r="P75" s="569">
        <v>100000</v>
      </c>
      <c r="Q75" s="570"/>
      <c r="R75" s="571"/>
      <c r="S75" s="569">
        <v>100000</v>
      </c>
      <c r="T75" s="570"/>
      <c r="U75" s="571"/>
      <c r="V75" s="569">
        <v>0</v>
      </c>
      <c r="W75" s="570"/>
      <c r="X75" s="571"/>
      <c r="Y75" s="569">
        <v>0</v>
      </c>
      <c r="Z75" s="570"/>
      <c r="AA75" s="571"/>
      <c r="AB75" s="569">
        <v>100000</v>
      </c>
      <c r="AC75" s="570"/>
      <c r="AD75" s="571"/>
      <c r="AE75" s="569">
        <v>0</v>
      </c>
      <c r="AF75" s="570"/>
      <c r="AG75" s="571"/>
      <c r="AH75" s="569">
        <v>0</v>
      </c>
      <c r="AI75" s="570"/>
      <c r="AJ75" s="572"/>
      <c r="AK75" s="213"/>
      <c r="AL75" s="212" t="s">
        <v>522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</row>
    <row r="76" spans="2:50" s="68" customFormat="1">
      <c r="B76" s="210" t="s">
        <v>149</v>
      </c>
      <c r="C76" s="92" t="s">
        <v>29</v>
      </c>
      <c r="D76" s="573" t="s">
        <v>288</v>
      </c>
      <c r="E76" s="574"/>
      <c r="F76" s="574"/>
      <c r="G76" s="574"/>
      <c r="H76" s="574"/>
      <c r="I76" s="574"/>
      <c r="J76" s="574"/>
      <c r="K76" s="668"/>
      <c r="L76" s="298"/>
      <c r="M76" s="575">
        <v>100000</v>
      </c>
      <c r="N76" s="576"/>
      <c r="O76" s="577"/>
      <c r="P76" s="575">
        <v>100000</v>
      </c>
      <c r="Q76" s="576"/>
      <c r="R76" s="577"/>
      <c r="S76" s="575">
        <v>100000</v>
      </c>
      <c r="T76" s="576"/>
      <c r="U76" s="577"/>
      <c r="V76" s="575">
        <v>0</v>
      </c>
      <c r="W76" s="576"/>
      <c r="X76" s="577"/>
      <c r="Y76" s="575">
        <v>0</v>
      </c>
      <c r="Z76" s="576"/>
      <c r="AA76" s="577"/>
      <c r="AB76" s="565">
        <f>S76+V76+Y76</f>
        <v>100000</v>
      </c>
      <c r="AC76" s="566"/>
      <c r="AD76" s="567"/>
      <c r="AE76" s="565">
        <v>0</v>
      </c>
      <c r="AF76" s="566"/>
      <c r="AG76" s="567"/>
      <c r="AH76" s="565">
        <v>0</v>
      </c>
      <c r="AI76" s="566"/>
      <c r="AJ76" s="568"/>
      <c r="AK76" s="34"/>
      <c r="AL76" s="295" t="s">
        <v>288</v>
      </c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2:50" s="68" customFormat="1">
      <c r="B77" s="223"/>
      <c r="C77" s="217" t="s">
        <v>29</v>
      </c>
      <c r="D77" s="558" t="s">
        <v>524</v>
      </c>
      <c r="E77" s="559"/>
      <c r="F77" s="559"/>
      <c r="G77" s="559"/>
      <c r="H77" s="559"/>
      <c r="I77" s="559"/>
      <c r="J77" s="559"/>
      <c r="K77" s="581"/>
      <c r="L77" s="297"/>
      <c r="M77" s="561">
        <v>211800</v>
      </c>
      <c r="N77" s="562"/>
      <c r="O77" s="563"/>
      <c r="P77" s="561">
        <v>211800</v>
      </c>
      <c r="Q77" s="562"/>
      <c r="R77" s="563"/>
      <c r="S77" s="561">
        <v>29851</v>
      </c>
      <c r="T77" s="562"/>
      <c r="U77" s="563"/>
      <c r="V77" s="561">
        <v>0</v>
      </c>
      <c r="W77" s="562"/>
      <c r="X77" s="563"/>
      <c r="Y77" s="561">
        <v>0</v>
      </c>
      <c r="Z77" s="562"/>
      <c r="AA77" s="563"/>
      <c r="AB77" s="561">
        <v>29851</v>
      </c>
      <c r="AC77" s="562"/>
      <c r="AD77" s="563"/>
      <c r="AE77" s="561">
        <v>0</v>
      </c>
      <c r="AF77" s="562"/>
      <c r="AG77" s="563"/>
      <c r="AH77" s="561">
        <v>0</v>
      </c>
      <c r="AI77" s="562"/>
      <c r="AJ77" s="564"/>
      <c r="AK77" s="213"/>
      <c r="AL77" s="212" t="s">
        <v>525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</row>
    <row r="78" spans="2:50" s="68" customFormat="1">
      <c r="B78" s="226" t="s">
        <v>466</v>
      </c>
      <c r="C78" s="225" t="s">
        <v>29</v>
      </c>
      <c r="D78" s="578" t="s">
        <v>527</v>
      </c>
      <c r="E78" s="579"/>
      <c r="F78" s="579"/>
      <c r="G78" s="579"/>
      <c r="H78" s="579"/>
      <c r="I78" s="579"/>
      <c r="J78" s="579"/>
      <c r="K78" s="580"/>
      <c r="L78" s="224"/>
      <c r="M78" s="569">
        <v>211800</v>
      </c>
      <c r="N78" s="570"/>
      <c r="O78" s="571"/>
      <c r="P78" s="569">
        <v>211800</v>
      </c>
      <c r="Q78" s="570"/>
      <c r="R78" s="571"/>
      <c r="S78" s="569">
        <v>29851</v>
      </c>
      <c r="T78" s="570"/>
      <c r="U78" s="571"/>
      <c r="V78" s="569">
        <v>0</v>
      </c>
      <c r="W78" s="570"/>
      <c r="X78" s="571"/>
      <c r="Y78" s="569">
        <v>0</v>
      </c>
      <c r="Z78" s="570"/>
      <c r="AA78" s="571"/>
      <c r="AB78" s="569">
        <v>29851</v>
      </c>
      <c r="AC78" s="570"/>
      <c r="AD78" s="571"/>
      <c r="AE78" s="569">
        <v>0</v>
      </c>
      <c r="AF78" s="570"/>
      <c r="AG78" s="571"/>
      <c r="AH78" s="569">
        <v>0</v>
      </c>
      <c r="AI78" s="570"/>
      <c r="AJ78" s="572"/>
      <c r="AK78" s="213"/>
      <c r="AL78" s="212" t="s">
        <v>526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</row>
    <row r="79" spans="2:50" s="68" customFormat="1">
      <c r="B79" s="226" t="s">
        <v>470</v>
      </c>
      <c r="C79" s="225" t="s">
        <v>29</v>
      </c>
      <c r="D79" s="578" t="s">
        <v>529</v>
      </c>
      <c r="E79" s="579"/>
      <c r="F79" s="579"/>
      <c r="G79" s="579"/>
      <c r="H79" s="579"/>
      <c r="I79" s="579"/>
      <c r="J79" s="579"/>
      <c r="K79" s="580"/>
      <c r="L79" s="224"/>
      <c r="M79" s="569">
        <v>211800</v>
      </c>
      <c r="N79" s="570"/>
      <c r="O79" s="571"/>
      <c r="P79" s="569">
        <v>211800</v>
      </c>
      <c r="Q79" s="570"/>
      <c r="R79" s="571"/>
      <c r="S79" s="569">
        <v>29851</v>
      </c>
      <c r="T79" s="570"/>
      <c r="U79" s="571"/>
      <c r="V79" s="569">
        <v>0</v>
      </c>
      <c r="W79" s="570"/>
      <c r="X79" s="571"/>
      <c r="Y79" s="569">
        <v>0</v>
      </c>
      <c r="Z79" s="570"/>
      <c r="AA79" s="571"/>
      <c r="AB79" s="569">
        <v>29851</v>
      </c>
      <c r="AC79" s="570"/>
      <c r="AD79" s="571"/>
      <c r="AE79" s="569">
        <v>0</v>
      </c>
      <c r="AF79" s="570"/>
      <c r="AG79" s="571"/>
      <c r="AH79" s="569">
        <v>0</v>
      </c>
      <c r="AI79" s="570"/>
      <c r="AJ79" s="572"/>
      <c r="AK79" s="213"/>
      <c r="AL79" s="212" t="s">
        <v>528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</row>
    <row r="80" spans="2:50" s="68" customFormat="1" ht="21">
      <c r="B80" s="210" t="s">
        <v>136</v>
      </c>
      <c r="C80" s="92" t="s">
        <v>29</v>
      </c>
      <c r="D80" s="573" t="s">
        <v>290</v>
      </c>
      <c r="E80" s="574"/>
      <c r="F80" s="574"/>
      <c r="G80" s="574"/>
      <c r="H80" s="574"/>
      <c r="I80" s="574"/>
      <c r="J80" s="574"/>
      <c r="K80" s="668"/>
      <c r="L80" s="298"/>
      <c r="M80" s="575">
        <v>211800</v>
      </c>
      <c r="N80" s="576"/>
      <c r="O80" s="577"/>
      <c r="P80" s="575">
        <v>211800</v>
      </c>
      <c r="Q80" s="576"/>
      <c r="R80" s="577"/>
      <c r="S80" s="575">
        <v>29851</v>
      </c>
      <c r="T80" s="576"/>
      <c r="U80" s="577"/>
      <c r="V80" s="575">
        <v>0</v>
      </c>
      <c r="W80" s="576"/>
      <c r="X80" s="577"/>
      <c r="Y80" s="575">
        <v>0</v>
      </c>
      <c r="Z80" s="576"/>
      <c r="AA80" s="577"/>
      <c r="AB80" s="565">
        <f>S80+V80+Y80</f>
        <v>29851</v>
      </c>
      <c r="AC80" s="566"/>
      <c r="AD80" s="567"/>
      <c r="AE80" s="565">
        <v>181949</v>
      </c>
      <c r="AF80" s="566"/>
      <c r="AG80" s="567"/>
      <c r="AH80" s="565">
        <v>181949</v>
      </c>
      <c r="AI80" s="566"/>
      <c r="AJ80" s="568"/>
      <c r="AK80" s="34"/>
      <c r="AL80" s="295" t="s">
        <v>290</v>
      </c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2:50" s="68" customFormat="1">
      <c r="B81" s="226" t="s">
        <v>531</v>
      </c>
      <c r="C81" s="225" t="s">
        <v>29</v>
      </c>
      <c r="D81" s="578" t="s">
        <v>532</v>
      </c>
      <c r="E81" s="579"/>
      <c r="F81" s="579"/>
      <c r="G81" s="579"/>
      <c r="H81" s="579"/>
      <c r="I81" s="579"/>
      <c r="J81" s="579"/>
      <c r="K81" s="580"/>
      <c r="L81" s="224"/>
      <c r="M81" s="569">
        <v>437100</v>
      </c>
      <c r="N81" s="570"/>
      <c r="O81" s="571"/>
      <c r="P81" s="569">
        <v>437100</v>
      </c>
      <c r="Q81" s="570"/>
      <c r="R81" s="571"/>
      <c r="S81" s="569">
        <v>294442.25</v>
      </c>
      <c r="T81" s="570"/>
      <c r="U81" s="571"/>
      <c r="V81" s="569">
        <v>0</v>
      </c>
      <c r="W81" s="570"/>
      <c r="X81" s="571"/>
      <c r="Y81" s="569">
        <v>0</v>
      </c>
      <c r="Z81" s="570"/>
      <c r="AA81" s="571"/>
      <c r="AB81" s="569">
        <v>294442.25</v>
      </c>
      <c r="AC81" s="570"/>
      <c r="AD81" s="571"/>
      <c r="AE81" s="569">
        <v>0</v>
      </c>
      <c r="AF81" s="570"/>
      <c r="AG81" s="571"/>
      <c r="AH81" s="569">
        <v>0</v>
      </c>
      <c r="AI81" s="570"/>
      <c r="AJ81" s="572"/>
      <c r="AK81" s="213"/>
      <c r="AL81" s="212" t="s">
        <v>530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</row>
    <row r="82" spans="2:50" s="68" customFormat="1" ht="21">
      <c r="B82" s="223" t="s">
        <v>534</v>
      </c>
      <c r="C82" s="217" t="s">
        <v>29</v>
      </c>
      <c r="D82" s="558" t="s">
        <v>535</v>
      </c>
      <c r="E82" s="559"/>
      <c r="F82" s="559"/>
      <c r="G82" s="559"/>
      <c r="H82" s="559"/>
      <c r="I82" s="559"/>
      <c r="J82" s="559"/>
      <c r="K82" s="581"/>
      <c r="L82" s="297"/>
      <c r="M82" s="561">
        <v>437100</v>
      </c>
      <c r="N82" s="562"/>
      <c r="O82" s="563"/>
      <c r="P82" s="561">
        <v>437100</v>
      </c>
      <c r="Q82" s="562"/>
      <c r="R82" s="563"/>
      <c r="S82" s="561">
        <v>294442.25</v>
      </c>
      <c r="T82" s="562"/>
      <c r="U82" s="563"/>
      <c r="V82" s="561">
        <v>0</v>
      </c>
      <c r="W82" s="562"/>
      <c r="X82" s="563"/>
      <c r="Y82" s="561">
        <v>0</v>
      </c>
      <c r="Z82" s="562"/>
      <c r="AA82" s="563"/>
      <c r="AB82" s="561">
        <v>294442.25</v>
      </c>
      <c r="AC82" s="562"/>
      <c r="AD82" s="563"/>
      <c r="AE82" s="561">
        <v>0</v>
      </c>
      <c r="AF82" s="562"/>
      <c r="AG82" s="563"/>
      <c r="AH82" s="561">
        <v>0</v>
      </c>
      <c r="AI82" s="562"/>
      <c r="AJ82" s="564"/>
      <c r="AK82" s="213"/>
      <c r="AL82" s="212" t="s">
        <v>533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</row>
    <row r="83" spans="2:50" s="68" customFormat="1">
      <c r="B83" s="223"/>
      <c r="C83" s="217" t="s">
        <v>29</v>
      </c>
      <c r="D83" s="558" t="s">
        <v>537</v>
      </c>
      <c r="E83" s="559"/>
      <c r="F83" s="559"/>
      <c r="G83" s="559"/>
      <c r="H83" s="559"/>
      <c r="I83" s="559"/>
      <c r="J83" s="559"/>
      <c r="K83" s="581"/>
      <c r="L83" s="297"/>
      <c r="M83" s="561">
        <v>437100</v>
      </c>
      <c r="N83" s="562"/>
      <c r="O83" s="563"/>
      <c r="P83" s="561">
        <v>437100</v>
      </c>
      <c r="Q83" s="562"/>
      <c r="R83" s="563"/>
      <c r="S83" s="561">
        <v>294442.25</v>
      </c>
      <c r="T83" s="562"/>
      <c r="U83" s="563"/>
      <c r="V83" s="561">
        <v>0</v>
      </c>
      <c r="W83" s="562"/>
      <c r="X83" s="563"/>
      <c r="Y83" s="561">
        <v>0</v>
      </c>
      <c r="Z83" s="562"/>
      <c r="AA83" s="563"/>
      <c r="AB83" s="561">
        <v>294442.25</v>
      </c>
      <c r="AC83" s="562"/>
      <c r="AD83" s="563"/>
      <c r="AE83" s="561">
        <v>0</v>
      </c>
      <c r="AF83" s="562"/>
      <c r="AG83" s="563"/>
      <c r="AH83" s="561">
        <v>0</v>
      </c>
      <c r="AI83" s="562"/>
      <c r="AJ83" s="564"/>
      <c r="AK83" s="213"/>
      <c r="AL83" s="212" t="s">
        <v>536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</row>
    <row r="84" spans="2:50" s="68" customFormat="1" ht="61.8">
      <c r="B84" s="226" t="s">
        <v>440</v>
      </c>
      <c r="C84" s="225" t="s">
        <v>29</v>
      </c>
      <c r="D84" s="578" t="s">
        <v>539</v>
      </c>
      <c r="E84" s="579"/>
      <c r="F84" s="579"/>
      <c r="G84" s="579"/>
      <c r="H84" s="579"/>
      <c r="I84" s="579"/>
      <c r="J84" s="579"/>
      <c r="K84" s="580"/>
      <c r="L84" s="224"/>
      <c r="M84" s="569">
        <v>390800</v>
      </c>
      <c r="N84" s="570"/>
      <c r="O84" s="571"/>
      <c r="P84" s="569">
        <v>390800</v>
      </c>
      <c r="Q84" s="570"/>
      <c r="R84" s="571"/>
      <c r="S84" s="569">
        <v>260542.25</v>
      </c>
      <c r="T84" s="570"/>
      <c r="U84" s="571"/>
      <c r="V84" s="569">
        <v>0</v>
      </c>
      <c r="W84" s="570"/>
      <c r="X84" s="571"/>
      <c r="Y84" s="569">
        <v>0</v>
      </c>
      <c r="Z84" s="570"/>
      <c r="AA84" s="571"/>
      <c r="AB84" s="569">
        <v>260542.25</v>
      </c>
      <c r="AC84" s="570"/>
      <c r="AD84" s="571"/>
      <c r="AE84" s="569">
        <v>0</v>
      </c>
      <c r="AF84" s="570"/>
      <c r="AG84" s="571"/>
      <c r="AH84" s="569">
        <v>0</v>
      </c>
      <c r="AI84" s="570"/>
      <c r="AJ84" s="572"/>
      <c r="AK84" s="213"/>
      <c r="AL84" s="212" t="s">
        <v>538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</row>
    <row r="85" spans="2:50" s="68" customFormat="1" ht="31.2">
      <c r="B85" s="226" t="s">
        <v>443</v>
      </c>
      <c r="C85" s="225" t="s">
        <v>29</v>
      </c>
      <c r="D85" s="578" t="s">
        <v>540</v>
      </c>
      <c r="E85" s="579"/>
      <c r="F85" s="579"/>
      <c r="G85" s="579"/>
      <c r="H85" s="579"/>
      <c r="I85" s="579"/>
      <c r="J85" s="579"/>
      <c r="K85" s="580"/>
      <c r="L85" s="224"/>
      <c r="M85" s="569">
        <v>390800</v>
      </c>
      <c r="N85" s="570"/>
      <c r="O85" s="571"/>
      <c r="P85" s="569">
        <v>390800</v>
      </c>
      <c r="Q85" s="570"/>
      <c r="R85" s="571"/>
      <c r="S85" s="569">
        <v>260542.25</v>
      </c>
      <c r="T85" s="570"/>
      <c r="U85" s="571"/>
      <c r="V85" s="569">
        <v>0</v>
      </c>
      <c r="W85" s="570"/>
      <c r="X85" s="571"/>
      <c r="Y85" s="569">
        <v>0</v>
      </c>
      <c r="Z85" s="570"/>
      <c r="AA85" s="571"/>
      <c r="AB85" s="569">
        <v>260542.25</v>
      </c>
      <c r="AC85" s="570"/>
      <c r="AD85" s="571"/>
      <c r="AE85" s="569">
        <v>0</v>
      </c>
      <c r="AF85" s="570"/>
      <c r="AG85" s="571"/>
      <c r="AH85" s="569">
        <v>0</v>
      </c>
      <c r="AI85" s="570"/>
      <c r="AJ85" s="572"/>
      <c r="AK85" s="213"/>
      <c r="AL85" s="212" t="s">
        <v>541</v>
      </c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</row>
    <row r="86" spans="2:50" s="68" customFormat="1" ht="21">
      <c r="B86" s="210" t="s">
        <v>118</v>
      </c>
      <c r="C86" s="92" t="s">
        <v>29</v>
      </c>
      <c r="D86" s="573" t="s">
        <v>292</v>
      </c>
      <c r="E86" s="574"/>
      <c r="F86" s="574"/>
      <c r="G86" s="574"/>
      <c r="H86" s="574"/>
      <c r="I86" s="574"/>
      <c r="J86" s="574"/>
      <c r="K86" s="668"/>
      <c r="L86" s="298"/>
      <c r="M86" s="575">
        <v>302400</v>
      </c>
      <c r="N86" s="576"/>
      <c r="O86" s="577"/>
      <c r="P86" s="575">
        <v>302400</v>
      </c>
      <c r="Q86" s="576"/>
      <c r="R86" s="577"/>
      <c r="S86" s="575">
        <v>202478.15</v>
      </c>
      <c r="T86" s="576"/>
      <c r="U86" s="577"/>
      <c r="V86" s="575">
        <v>0</v>
      </c>
      <c r="W86" s="576"/>
      <c r="X86" s="577"/>
      <c r="Y86" s="575">
        <v>0</v>
      </c>
      <c r="Z86" s="576"/>
      <c r="AA86" s="577"/>
      <c r="AB86" s="565">
        <f>S86+V86+Y86</f>
        <v>202478.15</v>
      </c>
      <c r="AC86" s="566"/>
      <c r="AD86" s="567"/>
      <c r="AE86" s="565">
        <v>99921.85</v>
      </c>
      <c r="AF86" s="566"/>
      <c r="AG86" s="567"/>
      <c r="AH86" s="565">
        <v>99921.85</v>
      </c>
      <c r="AI86" s="566"/>
      <c r="AJ86" s="568"/>
      <c r="AK86" s="34"/>
      <c r="AL86" s="295" t="s">
        <v>292</v>
      </c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 s="68" customFormat="1" ht="41.4">
      <c r="B87" s="210" t="s">
        <v>122</v>
      </c>
      <c r="C87" s="92" t="s">
        <v>29</v>
      </c>
      <c r="D87" s="573" t="s">
        <v>293</v>
      </c>
      <c r="E87" s="574"/>
      <c r="F87" s="574"/>
      <c r="G87" s="574"/>
      <c r="H87" s="574"/>
      <c r="I87" s="574"/>
      <c r="J87" s="574"/>
      <c r="K87" s="668"/>
      <c r="L87" s="298"/>
      <c r="M87" s="575">
        <v>88400</v>
      </c>
      <c r="N87" s="576"/>
      <c r="O87" s="577"/>
      <c r="P87" s="575">
        <v>88400</v>
      </c>
      <c r="Q87" s="576"/>
      <c r="R87" s="577"/>
      <c r="S87" s="575">
        <v>58064.1</v>
      </c>
      <c r="T87" s="576"/>
      <c r="U87" s="577"/>
      <c r="V87" s="575">
        <v>0</v>
      </c>
      <c r="W87" s="576"/>
      <c r="X87" s="577"/>
      <c r="Y87" s="575">
        <v>0</v>
      </c>
      <c r="Z87" s="576"/>
      <c r="AA87" s="577"/>
      <c r="AB87" s="565">
        <f>S87+V87+Y87</f>
        <v>58064.1</v>
      </c>
      <c r="AC87" s="566"/>
      <c r="AD87" s="567"/>
      <c r="AE87" s="565">
        <v>30335.9</v>
      </c>
      <c r="AF87" s="566"/>
      <c r="AG87" s="567"/>
      <c r="AH87" s="565">
        <v>30335.9</v>
      </c>
      <c r="AI87" s="566"/>
      <c r="AJ87" s="568"/>
      <c r="AK87" s="34"/>
      <c r="AL87" s="295" t="s">
        <v>293</v>
      </c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2:50" s="68" customFormat="1" ht="31.2">
      <c r="B88" s="226" t="s">
        <v>461</v>
      </c>
      <c r="C88" s="225" t="s">
        <v>29</v>
      </c>
      <c r="D88" s="578" t="s">
        <v>543</v>
      </c>
      <c r="E88" s="579"/>
      <c r="F88" s="579"/>
      <c r="G88" s="579"/>
      <c r="H88" s="579"/>
      <c r="I88" s="579"/>
      <c r="J88" s="579"/>
      <c r="K88" s="580"/>
      <c r="L88" s="224"/>
      <c r="M88" s="569">
        <v>46300</v>
      </c>
      <c r="N88" s="570"/>
      <c r="O88" s="571"/>
      <c r="P88" s="569">
        <v>46300</v>
      </c>
      <c r="Q88" s="570"/>
      <c r="R88" s="571"/>
      <c r="S88" s="569">
        <v>33900</v>
      </c>
      <c r="T88" s="570"/>
      <c r="U88" s="571"/>
      <c r="V88" s="569">
        <v>0</v>
      </c>
      <c r="W88" s="570"/>
      <c r="X88" s="571"/>
      <c r="Y88" s="569">
        <v>0</v>
      </c>
      <c r="Z88" s="570"/>
      <c r="AA88" s="571"/>
      <c r="AB88" s="569">
        <v>33900</v>
      </c>
      <c r="AC88" s="570"/>
      <c r="AD88" s="571"/>
      <c r="AE88" s="569">
        <v>0</v>
      </c>
      <c r="AF88" s="570"/>
      <c r="AG88" s="571"/>
      <c r="AH88" s="569">
        <v>0</v>
      </c>
      <c r="AI88" s="570"/>
      <c r="AJ88" s="572"/>
      <c r="AK88" s="213"/>
      <c r="AL88" s="212" t="s">
        <v>542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</row>
    <row r="89" spans="2:50" s="68" customFormat="1" ht="31.2">
      <c r="B89" s="226" t="s">
        <v>464</v>
      </c>
      <c r="C89" s="225" t="s">
        <v>29</v>
      </c>
      <c r="D89" s="578" t="s">
        <v>545</v>
      </c>
      <c r="E89" s="579"/>
      <c r="F89" s="579"/>
      <c r="G89" s="579"/>
      <c r="H89" s="579"/>
      <c r="I89" s="579"/>
      <c r="J89" s="579"/>
      <c r="K89" s="580"/>
      <c r="L89" s="224"/>
      <c r="M89" s="569">
        <v>46300</v>
      </c>
      <c r="N89" s="570"/>
      <c r="O89" s="571"/>
      <c r="P89" s="569">
        <v>46300</v>
      </c>
      <c r="Q89" s="570"/>
      <c r="R89" s="571"/>
      <c r="S89" s="569">
        <v>33900</v>
      </c>
      <c r="T89" s="570"/>
      <c r="U89" s="571"/>
      <c r="V89" s="569">
        <v>0</v>
      </c>
      <c r="W89" s="570"/>
      <c r="X89" s="571"/>
      <c r="Y89" s="569">
        <v>0</v>
      </c>
      <c r="Z89" s="570"/>
      <c r="AA89" s="571"/>
      <c r="AB89" s="569">
        <v>33900</v>
      </c>
      <c r="AC89" s="570"/>
      <c r="AD89" s="571"/>
      <c r="AE89" s="569">
        <v>0</v>
      </c>
      <c r="AF89" s="570"/>
      <c r="AG89" s="571"/>
      <c r="AH89" s="569">
        <v>0</v>
      </c>
      <c r="AI89" s="570"/>
      <c r="AJ89" s="572"/>
      <c r="AK89" s="213"/>
      <c r="AL89" s="212" t="s">
        <v>544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</row>
    <row r="90" spans="2:50" s="68" customFormat="1" ht="31.2">
      <c r="B90" s="210" t="s">
        <v>127</v>
      </c>
      <c r="C90" s="92" t="s">
        <v>29</v>
      </c>
      <c r="D90" s="573" t="s">
        <v>294</v>
      </c>
      <c r="E90" s="574"/>
      <c r="F90" s="574"/>
      <c r="G90" s="574"/>
      <c r="H90" s="574"/>
      <c r="I90" s="574"/>
      <c r="J90" s="574"/>
      <c r="K90" s="668"/>
      <c r="L90" s="298"/>
      <c r="M90" s="575">
        <v>33900</v>
      </c>
      <c r="N90" s="576"/>
      <c r="O90" s="577"/>
      <c r="P90" s="575">
        <v>33900</v>
      </c>
      <c r="Q90" s="576"/>
      <c r="R90" s="577"/>
      <c r="S90" s="575">
        <v>33900</v>
      </c>
      <c r="T90" s="576"/>
      <c r="U90" s="577"/>
      <c r="V90" s="575">
        <v>0</v>
      </c>
      <c r="W90" s="576"/>
      <c r="X90" s="577"/>
      <c r="Y90" s="575">
        <v>0</v>
      </c>
      <c r="Z90" s="576"/>
      <c r="AA90" s="577"/>
      <c r="AB90" s="565">
        <f>S90+V90+Y90</f>
        <v>33900</v>
      </c>
      <c r="AC90" s="566"/>
      <c r="AD90" s="567"/>
      <c r="AE90" s="565">
        <v>0</v>
      </c>
      <c r="AF90" s="566"/>
      <c r="AG90" s="567"/>
      <c r="AH90" s="565">
        <v>0</v>
      </c>
      <c r="AI90" s="566"/>
      <c r="AJ90" s="568"/>
      <c r="AK90" s="34"/>
      <c r="AL90" s="295" t="s">
        <v>294</v>
      </c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2:50" s="68" customFormat="1">
      <c r="B91" s="210" t="s">
        <v>129</v>
      </c>
      <c r="C91" s="92" t="s">
        <v>29</v>
      </c>
      <c r="D91" s="573" t="s">
        <v>295</v>
      </c>
      <c r="E91" s="574"/>
      <c r="F91" s="574"/>
      <c r="G91" s="574"/>
      <c r="H91" s="574"/>
      <c r="I91" s="574"/>
      <c r="J91" s="574"/>
      <c r="K91" s="668"/>
      <c r="L91" s="298"/>
      <c r="M91" s="575">
        <v>12400</v>
      </c>
      <c r="N91" s="576"/>
      <c r="O91" s="577"/>
      <c r="P91" s="575">
        <v>12400</v>
      </c>
      <c r="Q91" s="576"/>
      <c r="R91" s="577"/>
      <c r="S91" s="575">
        <v>0</v>
      </c>
      <c r="T91" s="576"/>
      <c r="U91" s="577"/>
      <c r="V91" s="575">
        <v>0</v>
      </c>
      <c r="W91" s="576"/>
      <c r="X91" s="577"/>
      <c r="Y91" s="575">
        <v>0</v>
      </c>
      <c r="Z91" s="576"/>
      <c r="AA91" s="577"/>
      <c r="AB91" s="565">
        <f>S91+V91+Y91</f>
        <v>0</v>
      </c>
      <c r="AC91" s="566"/>
      <c r="AD91" s="567"/>
      <c r="AE91" s="565">
        <v>12400</v>
      </c>
      <c r="AF91" s="566"/>
      <c r="AG91" s="567"/>
      <c r="AH91" s="565">
        <v>12400</v>
      </c>
      <c r="AI91" s="566"/>
      <c r="AJ91" s="568"/>
      <c r="AK91" s="34"/>
      <c r="AL91" s="295" t="s">
        <v>295</v>
      </c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 s="68" customFormat="1" ht="21">
      <c r="B92" s="226" t="s">
        <v>547</v>
      </c>
      <c r="C92" s="225" t="s">
        <v>29</v>
      </c>
      <c r="D92" s="578" t="s">
        <v>548</v>
      </c>
      <c r="E92" s="579"/>
      <c r="F92" s="579"/>
      <c r="G92" s="579"/>
      <c r="H92" s="579"/>
      <c r="I92" s="579"/>
      <c r="J92" s="579"/>
      <c r="K92" s="580"/>
      <c r="L92" s="224"/>
      <c r="M92" s="569">
        <v>530000</v>
      </c>
      <c r="N92" s="570"/>
      <c r="O92" s="571"/>
      <c r="P92" s="569">
        <v>530000</v>
      </c>
      <c r="Q92" s="570"/>
      <c r="R92" s="571"/>
      <c r="S92" s="569">
        <v>239200</v>
      </c>
      <c r="T92" s="570"/>
      <c r="U92" s="571"/>
      <c r="V92" s="569">
        <v>0</v>
      </c>
      <c r="W92" s="570"/>
      <c r="X92" s="571"/>
      <c r="Y92" s="569">
        <v>0</v>
      </c>
      <c r="Z92" s="570"/>
      <c r="AA92" s="571"/>
      <c r="AB92" s="569">
        <v>239200</v>
      </c>
      <c r="AC92" s="570"/>
      <c r="AD92" s="571"/>
      <c r="AE92" s="569">
        <v>0</v>
      </c>
      <c r="AF92" s="570"/>
      <c r="AG92" s="571"/>
      <c r="AH92" s="569">
        <v>0</v>
      </c>
      <c r="AI92" s="570"/>
      <c r="AJ92" s="572"/>
      <c r="AK92" s="213"/>
      <c r="AL92" s="212" t="s">
        <v>546</v>
      </c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</row>
    <row r="93" spans="2:50" s="68" customFormat="1" ht="41.4">
      <c r="B93" s="223" t="s">
        <v>549</v>
      </c>
      <c r="C93" s="217" t="s">
        <v>29</v>
      </c>
      <c r="D93" s="558" t="s">
        <v>550</v>
      </c>
      <c r="E93" s="559"/>
      <c r="F93" s="559"/>
      <c r="G93" s="559"/>
      <c r="H93" s="559"/>
      <c r="I93" s="559"/>
      <c r="J93" s="559"/>
      <c r="K93" s="581"/>
      <c r="L93" s="297"/>
      <c r="M93" s="561">
        <v>530000</v>
      </c>
      <c r="N93" s="562"/>
      <c r="O93" s="563"/>
      <c r="P93" s="561">
        <v>530000</v>
      </c>
      <c r="Q93" s="562"/>
      <c r="R93" s="563"/>
      <c r="S93" s="561">
        <v>239200</v>
      </c>
      <c r="T93" s="562"/>
      <c r="U93" s="563"/>
      <c r="V93" s="561">
        <v>0</v>
      </c>
      <c r="W93" s="562"/>
      <c r="X93" s="563"/>
      <c r="Y93" s="561">
        <v>0</v>
      </c>
      <c r="Z93" s="562"/>
      <c r="AA93" s="563"/>
      <c r="AB93" s="561">
        <v>239200</v>
      </c>
      <c r="AC93" s="562"/>
      <c r="AD93" s="563"/>
      <c r="AE93" s="561">
        <v>0</v>
      </c>
      <c r="AF93" s="562"/>
      <c r="AG93" s="563"/>
      <c r="AH93" s="561">
        <v>0</v>
      </c>
      <c r="AI93" s="562"/>
      <c r="AJ93" s="564"/>
      <c r="AK93" s="213"/>
      <c r="AL93" s="212" t="s">
        <v>551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</row>
    <row r="94" spans="2:50" s="68" customFormat="1">
      <c r="B94" s="223"/>
      <c r="C94" s="217" t="s">
        <v>29</v>
      </c>
      <c r="D94" s="558" t="s">
        <v>553</v>
      </c>
      <c r="E94" s="559"/>
      <c r="F94" s="559"/>
      <c r="G94" s="559"/>
      <c r="H94" s="559"/>
      <c r="I94" s="559"/>
      <c r="J94" s="559"/>
      <c r="K94" s="581"/>
      <c r="L94" s="297"/>
      <c r="M94" s="561">
        <v>530000</v>
      </c>
      <c r="N94" s="562"/>
      <c r="O94" s="563"/>
      <c r="P94" s="561">
        <v>530000</v>
      </c>
      <c r="Q94" s="562"/>
      <c r="R94" s="563"/>
      <c r="S94" s="561">
        <v>239200</v>
      </c>
      <c r="T94" s="562"/>
      <c r="U94" s="563"/>
      <c r="V94" s="561">
        <v>0</v>
      </c>
      <c r="W94" s="562"/>
      <c r="X94" s="563"/>
      <c r="Y94" s="561">
        <v>0</v>
      </c>
      <c r="Z94" s="562"/>
      <c r="AA94" s="563"/>
      <c r="AB94" s="561">
        <v>239200</v>
      </c>
      <c r="AC94" s="562"/>
      <c r="AD94" s="563"/>
      <c r="AE94" s="561">
        <v>0</v>
      </c>
      <c r="AF94" s="562"/>
      <c r="AG94" s="563"/>
      <c r="AH94" s="561">
        <v>0</v>
      </c>
      <c r="AI94" s="562"/>
      <c r="AJ94" s="564"/>
      <c r="AK94" s="213"/>
      <c r="AL94" s="212" t="s">
        <v>552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</row>
    <row r="95" spans="2:50" s="68" customFormat="1" ht="31.2">
      <c r="B95" s="226" t="s">
        <v>461</v>
      </c>
      <c r="C95" s="225" t="s">
        <v>29</v>
      </c>
      <c r="D95" s="578" t="s">
        <v>555</v>
      </c>
      <c r="E95" s="579"/>
      <c r="F95" s="579"/>
      <c r="G95" s="579"/>
      <c r="H95" s="579"/>
      <c r="I95" s="579"/>
      <c r="J95" s="579"/>
      <c r="K95" s="580"/>
      <c r="L95" s="224"/>
      <c r="M95" s="569">
        <v>530000</v>
      </c>
      <c r="N95" s="570"/>
      <c r="O95" s="571"/>
      <c r="P95" s="569">
        <v>530000</v>
      </c>
      <c r="Q95" s="570"/>
      <c r="R95" s="571"/>
      <c r="S95" s="569">
        <v>239200</v>
      </c>
      <c r="T95" s="570"/>
      <c r="U95" s="571"/>
      <c r="V95" s="569">
        <v>0</v>
      </c>
      <c r="W95" s="570"/>
      <c r="X95" s="571"/>
      <c r="Y95" s="569">
        <v>0</v>
      </c>
      <c r="Z95" s="570"/>
      <c r="AA95" s="571"/>
      <c r="AB95" s="569">
        <v>239200</v>
      </c>
      <c r="AC95" s="570"/>
      <c r="AD95" s="571"/>
      <c r="AE95" s="569">
        <v>0</v>
      </c>
      <c r="AF95" s="570"/>
      <c r="AG95" s="571"/>
      <c r="AH95" s="569">
        <v>0</v>
      </c>
      <c r="AI95" s="570"/>
      <c r="AJ95" s="572"/>
      <c r="AK95" s="213"/>
      <c r="AL95" s="212" t="s">
        <v>554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</row>
    <row r="96" spans="2:50" s="68" customFormat="1" ht="31.2">
      <c r="B96" s="226" t="s">
        <v>464</v>
      </c>
      <c r="C96" s="225" t="s">
        <v>29</v>
      </c>
      <c r="D96" s="578" t="s">
        <v>557</v>
      </c>
      <c r="E96" s="579"/>
      <c r="F96" s="579"/>
      <c r="G96" s="579"/>
      <c r="H96" s="579"/>
      <c r="I96" s="579"/>
      <c r="J96" s="579"/>
      <c r="K96" s="580"/>
      <c r="L96" s="224"/>
      <c r="M96" s="569">
        <v>530000</v>
      </c>
      <c r="N96" s="570"/>
      <c r="O96" s="571"/>
      <c r="P96" s="569">
        <v>530000</v>
      </c>
      <c r="Q96" s="570"/>
      <c r="R96" s="571"/>
      <c r="S96" s="569">
        <v>239200</v>
      </c>
      <c r="T96" s="570"/>
      <c r="U96" s="571"/>
      <c r="V96" s="569">
        <v>0</v>
      </c>
      <c r="W96" s="570"/>
      <c r="X96" s="571"/>
      <c r="Y96" s="569">
        <v>0</v>
      </c>
      <c r="Z96" s="570"/>
      <c r="AA96" s="571"/>
      <c r="AB96" s="569">
        <v>239200</v>
      </c>
      <c r="AC96" s="570"/>
      <c r="AD96" s="571"/>
      <c r="AE96" s="569">
        <v>0</v>
      </c>
      <c r="AF96" s="570"/>
      <c r="AG96" s="571"/>
      <c r="AH96" s="569">
        <v>0</v>
      </c>
      <c r="AI96" s="570"/>
      <c r="AJ96" s="572"/>
      <c r="AK96" s="213"/>
      <c r="AL96" s="212" t="s">
        <v>556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</row>
    <row r="97" spans="2:50" s="68" customFormat="1">
      <c r="B97" s="210" t="s">
        <v>129</v>
      </c>
      <c r="C97" s="92" t="s">
        <v>29</v>
      </c>
      <c r="D97" s="573" t="s">
        <v>297</v>
      </c>
      <c r="E97" s="574"/>
      <c r="F97" s="574"/>
      <c r="G97" s="574"/>
      <c r="H97" s="574"/>
      <c r="I97" s="574"/>
      <c r="J97" s="574"/>
      <c r="K97" s="668"/>
      <c r="L97" s="298"/>
      <c r="M97" s="575">
        <v>530000</v>
      </c>
      <c r="N97" s="576"/>
      <c r="O97" s="577"/>
      <c r="P97" s="575">
        <v>530000</v>
      </c>
      <c r="Q97" s="576"/>
      <c r="R97" s="577"/>
      <c r="S97" s="575">
        <v>239200</v>
      </c>
      <c r="T97" s="576"/>
      <c r="U97" s="577"/>
      <c r="V97" s="575">
        <v>0</v>
      </c>
      <c r="W97" s="576"/>
      <c r="X97" s="577"/>
      <c r="Y97" s="575">
        <v>0</v>
      </c>
      <c r="Z97" s="576"/>
      <c r="AA97" s="577"/>
      <c r="AB97" s="565">
        <f>S97+V97+Y97</f>
        <v>239200</v>
      </c>
      <c r="AC97" s="566"/>
      <c r="AD97" s="567"/>
      <c r="AE97" s="565">
        <v>290800</v>
      </c>
      <c r="AF97" s="566"/>
      <c r="AG97" s="567"/>
      <c r="AH97" s="565">
        <v>290800</v>
      </c>
      <c r="AI97" s="566"/>
      <c r="AJ97" s="568"/>
      <c r="AK97" s="34"/>
      <c r="AL97" s="295" t="s">
        <v>297</v>
      </c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2:50" s="68" customFormat="1">
      <c r="B98" s="226" t="s">
        <v>559</v>
      </c>
      <c r="C98" s="225" t="s">
        <v>29</v>
      </c>
      <c r="D98" s="578" t="s">
        <v>560</v>
      </c>
      <c r="E98" s="579"/>
      <c r="F98" s="579"/>
      <c r="G98" s="579"/>
      <c r="H98" s="579"/>
      <c r="I98" s="579"/>
      <c r="J98" s="579"/>
      <c r="K98" s="580"/>
      <c r="L98" s="224"/>
      <c r="M98" s="569">
        <v>15556800</v>
      </c>
      <c r="N98" s="570"/>
      <c r="O98" s="571"/>
      <c r="P98" s="569">
        <v>15556800</v>
      </c>
      <c r="Q98" s="570"/>
      <c r="R98" s="571"/>
      <c r="S98" s="569">
        <v>3994898.11</v>
      </c>
      <c r="T98" s="570"/>
      <c r="U98" s="571"/>
      <c r="V98" s="569">
        <v>0</v>
      </c>
      <c r="W98" s="570"/>
      <c r="X98" s="571"/>
      <c r="Y98" s="569">
        <v>0</v>
      </c>
      <c r="Z98" s="570"/>
      <c r="AA98" s="571"/>
      <c r="AB98" s="569">
        <v>3994898.11</v>
      </c>
      <c r="AC98" s="570"/>
      <c r="AD98" s="571"/>
      <c r="AE98" s="569">
        <v>0</v>
      </c>
      <c r="AF98" s="570"/>
      <c r="AG98" s="571"/>
      <c r="AH98" s="569">
        <v>0</v>
      </c>
      <c r="AI98" s="570"/>
      <c r="AJ98" s="572"/>
      <c r="AK98" s="213"/>
      <c r="AL98" s="212" t="s">
        <v>558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</row>
    <row r="99" spans="2:50" s="68" customFormat="1">
      <c r="B99" s="223" t="s">
        <v>562</v>
      </c>
      <c r="C99" s="217" t="s">
        <v>29</v>
      </c>
      <c r="D99" s="558" t="s">
        <v>563</v>
      </c>
      <c r="E99" s="559"/>
      <c r="F99" s="559"/>
      <c r="G99" s="559"/>
      <c r="H99" s="559"/>
      <c r="I99" s="559"/>
      <c r="J99" s="559"/>
      <c r="K99" s="581"/>
      <c r="L99" s="297"/>
      <c r="M99" s="561">
        <v>14956800</v>
      </c>
      <c r="N99" s="562"/>
      <c r="O99" s="563"/>
      <c r="P99" s="561">
        <v>14956800</v>
      </c>
      <c r="Q99" s="562"/>
      <c r="R99" s="563"/>
      <c r="S99" s="561">
        <v>3689586.69</v>
      </c>
      <c r="T99" s="562"/>
      <c r="U99" s="563"/>
      <c r="V99" s="561">
        <v>0</v>
      </c>
      <c r="W99" s="562"/>
      <c r="X99" s="563"/>
      <c r="Y99" s="561">
        <v>0</v>
      </c>
      <c r="Z99" s="562"/>
      <c r="AA99" s="563"/>
      <c r="AB99" s="561">
        <v>3689586.69</v>
      </c>
      <c r="AC99" s="562"/>
      <c r="AD99" s="563"/>
      <c r="AE99" s="561">
        <v>0</v>
      </c>
      <c r="AF99" s="562"/>
      <c r="AG99" s="563"/>
      <c r="AH99" s="561">
        <v>0</v>
      </c>
      <c r="AI99" s="562"/>
      <c r="AJ99" s="564"/>
      <c r="AK99" s="213"/>
      <c r="AL99" s="212" t="s">
        <v>561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</row>
    <row r="100" spans="2:50" s="68" customFormat="1">
      <c r="B100" s="223"/>
      <c r="C100" s="217" t="s">
        <v>29</v>
      </c>
      <c r="D100" s="558" t="s">
        <v>565</v>
      </c>
      <c r="E100" s="559"/>
      <c r="F100" s="559"/>
      <c r="G100" s="559"/>
      <c r="H100" s="559"/>
      <c r="I100" s="559"/>
      <c r="J100" s="559"/>
      <c r="K100" s="581"/>
      <c r="L100" s="297"/>
      <c r="M100" s="561">
        <v>3390000</v>
      </c>
      <c r="N100" s="562"/>
      <c r="O100" s="563"/>
      <c r="P100" s="561">
        <v>3390000</v>
      </c>
      <c r="Q100" s="562"/>
      <c r="R100" s="563"/>
      <c r="S100" s="561">
        <v>1822473.76</v>
      </c>
      <c r="T100" s="562"/>
      <c r="U100" s="563"/>
      <c r="V100" s="561">
        <v>0</v>
      </c>
      <c r="W100" s="562"/>
      <c r="X100" s="563"/>
      <c r="Y100" s="561">
        <v>0</v>
      </c>
      <c r="Z100" s="562"/>
      <c r="AA100" s="563"/>
      <c r="AB100" s="561">
        <v>1822473.76</v>
      </c>
      <c r="AC100" s="562"/>
      <c r="AD100" s="563"/>
      <c r="AE100" s="561">
        <v>0</v>
      </c>
      <c r="AF100" s="562"/>
      <c r="AG100" s="563"/>
      <c r="AH100" s="561">
        <v>0</v>
      </c>
      <c r="AI100" s="562"/>
      <c r="AJ100" s="564"/>
      <c r="AK100" s="213"/>
      <c r="AL100" s="212" t="s">
        <v>564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</row>
    <row r="101" spans="2:50" s="68" customFormat="1" ht="31.2">
      <c r="B101" s="226" t="s">
        <v>461</v>
      </c>
      <c r="C101" s="225" t="s">
        <v>29</v>
      </c>
      <c r="D101" s="578" t="s">
        <v>566</v>
      </c>
      <c r="E101" s="579"/>
      <c r="F101" s="579"/>
      <c r="G101" s="579"/>
      <c r="H101" s="579"/>
      <c r="I101" s="579"/>
      <c r="J101" s="579"/>
      <c r="K101" s="580"/>
      <c r="L101" s="224"/>
      <c r="M101" s="569">
        <v>3390000</v>
      </c>
      <c r="N101" s="570"/>
      <c r="O101" s="571"/>
      <c r="P101" s="569">
        <v>3390000</v>
      </c>
      <c r="Q101" s="570"/>
      <c r="R101" s="571"/>
      <c r="S101" s="569">
        <v>1822473.76</v>
      </c>
      <c r="T101" s="570"/>
      <c r="U101" s="571"/>
      <c r="V101" s="569">
        <v>0</v>
      </c>
      <c r="W101" s="570"/>
      <c r="X101" s="571"/>
      <c r="Y101" s="569">
        <v>0</v>
      </c>
      <c r="Z101" s="570"/>
      <c r="AA101" s="571"/>
      <c r="AB101" s="569">
        <v>1822473.76</v>
      </c>
      <c r="AC101" s="570"/>
      <c r="AD101" s="571"/>
      <c r="AE101" s="569">
        <v>0</v>
      </c>
      <c r="AF101" s="570"/>
      <c r="AG101" s="571"/>
      <c r="AH101" s="569">
        <v>0</v>
      </c>
      <c r="AI101" s="570"/>
      <c r="AJ101" s="572"/>
      <c r="AK101" s="213"/>
      <c r="AL101" s="212" t="s">
        <v>567</v>
      </c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</row>
    <row r="102" spans="2:50" s="68" customFormat="1" ht="31.2">
      <c r="B102" s="226" t="s">
        <v>464</v>
      </c>
      <c r="C102" s="225" t="s">
        <v>29</v>
      </c>
      <c r="D102" s="578" t="s">
        <v>569</v>
      </c>
      <c r="E102" s="579"/>
      <c r="F102" s="579"/>
      <c r="G102" s="579"/>
      <c r="H102" s="579"/>
      <c r="I102" s="579"/>
      <c r="J102" s="579"/>
      <c r="K102" s="580"/>
      <c r="L102" s="224"/>
      <c r="M102" s="569">
        <v>3390000</v>
      </c>
      <c r="N102" s="570"/>
      <c r="O102" s="571"/>
      <c r="P102" s="569">
        <v>3390000</v>
      </c>
      <c r="Q102" s="570"/>
      <c r="R102" s="571"/>
      <c r="S102" s="569">
        <v>1822473.76</v>
      </c>
      <c r="T102" s="570"/>
      <c r="U102" s="571"/>
      <c r="V102" s="569">
        <v>0</v>
      </c>
      <c r="W102" s="570"/>
      <c r="X102" s="571"/>
      <c r="Y102" s="569">
        <v>0</v>
      </c>
      <c r="Z102" s="570"/>
      <c r="AA102" s="571"/>
      <c r="AB102" s="569">
        <v>1822473.76</v>
      </c>
      <c r="AC102" s="570"/>
      <c r="AD102" s="571"/>
      <c r="AE102" s="569">
        <v>0</v>
      </c>
      <c r="AF102" s="570"/>
      <c r="AG102" s="571"/>
      <c r="AH102" s="569">
        <v>0</v>
      </c>
      <c r="AI102" s="570"/>
      <c r="AJ102" s="572"/>
      <c r="AK102" s="213"/>
      <c r="AL102" s="212" t="s">
        <v>568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>
      <c r="B103" s="210" t="s">
        <v>129</v>
      </c>
      <c r="C103" s="92" t="s">
        <v>29</v>
      </c>
      <c r="D103" s="573" t="s">
        <v>299</v>
      </c>
      <c r="E103" s="574"/>
      <c r="F103" s="574"/>
      <c r="G103" s="574"/>
      <c r="H103" s="574"/>
      <c r="I103" s="574"/>
      <c r="J103" s="574"/>
      <c r="K103" s="668"/>
      <c r="L103" s="298"/>
      <c r="M103" s="575">
        <v>3390000</v>
      </c>
      <c r="N103" s="576"/>
      <c r="O103" s="577"/>
      <c r="P103" s="575">
        <v>3390000</v>
      </c>
      <c r="Q103" s="576"/>
      <c r="R103" s="577"/>
      <c r="S103" s="575">
        <v>1822473.76</v>
      </c>
      <c r="T103" s="576"/>
      <c r="U103" s="577"/>
      <c r="V103" s="575">
        <v>0</v>
      </c>
      <c r="W103" s="576"/>
      <c r="X103" s="577"/>
      <c r="Y103" s="575">
        <v>0</v>
      </c>
      <c r="Z103" s="576"/>
      <c r="AA103" s="577"/>
      <c r="AB103" s="565">
        <f>S103+V103+Y103</f>
        <v>1822473.76</v>
      </c>
      <c r="AC103" s="566"/>
      <c r="AD103" s="567"/>
      <c r="AE103" s="565">
        <v>1567526.24</v>
      </c>
      <c r="AF103" s="566"/>
      <c r="AG103" s="567"/>
      <c r="AH103" s="565">
        <v>1567526.24</v>
      </c>
      <c r="AI103" s="566"/>
      <c r="AJ103" s="568"/>
      <c r="AK103" s="34"/>
      <c r="AL103" s="295" t="s">
        <v>299</v>
      </c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2:50" s="68" customFormat="1">
      <c r="B104" s="223"/>
      <c r="C104" s="217" t="s">
        <v>29</v>
      </c>
      <c r="D104" s="558" t="s">
        <v>571</v>
      </c>
      <c r="E104" s="559"/>
      <c r="F104" s="559"/>
      <c r="G104" s="559"/>
      <c r="H104" s="559"/>
      <c r="I104" s="559"/>
      <c r="J104" s="559"/>
      <c r="K104" s="581"/>
      <c r="L104" s="297"/>
      <c r="M104" s="561">
        <v>11082979.1</v>
      </c>
      <c r="N104" s="562"/>
      <c r="O104" s="563"/>
      <c r="P104" s="561">
        <v>11082979.1</v>
      </c>
      <c r="Q104" s="562"/>
      <c r="R104" s="563"/>
      <c r="S104" s="561">
        <v>1383292.03</v>
      </c>
      <c r="T104" s="562"/>
      <c r="U104" s="563"/>
      <c r="V104" s="561">
        <v>0</v>
      </c>
      <c r="W104" s="562"/>
      <c r="X104" s="563"/>
      <c r="Y104" s="561">
        <v>0</v>
      </c>
      <c r="Z104" s="562"/>
      <c r="AA104" s="563"/>
      <c r="AB104" s="561">
        <v>1383292.03</v>
      </c>
      <c r="AC104" s="562"/>
      <c r="AD104" s="563"/>
      <c r="AE104" s="561">
        <v>0</v>
      </c>
      <c r="AF104" s="562"/>
      <c r="AG104" s="563"/>
      <c r="AH104" s="561">
        <v>0</v>
      </c>
      <c r="AI104" s="562"/>
      <c r="AJ104" s="564"/>
      <c r="AK104" s="213"/>
      <c r="AL104" s="212" t="s">
        <v>570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</row>
    <row r="105" spans="2:50" s="68" customFormat="1" ht="31.2">
      <c r="B105" s="226" t="s">
        <v>461</v>
      </c>
      <c r="C105" s="225" t="s">
        <v>29</v>
      </c>
      <c r="D105" s="578" t="s">
        <v>573</v>
      </c>
      <c r="E105" s="579"/>
      <c r="F105" s="579"/>
      <c r="G105" s="579"/>
      <c r="H105" s="579"/>
      <c r="I105" s="579"/>
      <c r="J105" s="579"/>
      <c r="K105" s="580"/>
      <c r="L105" s="224"/>
      <c r="M105" s="569">
        <v>11082979.1</v>
      </c>
      <c r="N105" s="570"/>
      <c r="O105" s="571"/>
      <c r="P105" s="569">
        <v>11082979.1</v>
      </c>
      <c r="Q105" s="570"/>
      <c r="R105" s="571"/>
      <c r="S105" s="569">
        <v>1383292.03</v>
      </c>
      <c r="T105" s="570"/>
      <c r="U105" s="571"/>
      <c r="V105" s="569">
        <v>0</v>
      </c>
      <c r="W105" s="570"/>
      <c r="X105" s="571"/>
      <c r="Y105" s="569">
        <v>0</v>
      </c>
      <c r="Z105" s="570"/>
      <c r="AA105" s="571"/>
      <c r="AB105" s="569">
        <v>1383292.03</v>
      </c>
      <c r="AC105" s="570"/>
      <c r="AD105" s="571"/>
      <c r="AE105" s="569">
        <v>0</v>
      </c>
      <c r="AF105" s="570"/>
      <c r="AG105" s="571"/>
      <c r="AH105" s="569">
        <v>0</v>
      </c>
      <c r="AI105" s="570"/>
      <c r="AJ105" s="572"/>
      <c r="AK105" s="213"/>
      <c r="AL105" s="212" t="s">
        <v>572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 ht="31.2">
      <c r="B106" s="226" t="s">
        <v>464</v>
      </c>
      <c r="C106" s="225" t="s">
        <v>29</v>
      </c>
      <c r="D106" s="578" t="s">
        <v>575</v>
      </c>
      <c r="E106" s="579"/>
      <c r="F106" s="579"/>
      <c r="G106" s="579"/>
      <c r="H106" s="579"/>
      <c r="I106" s="579"/>
      <c r="J106" s="579"/>
      <c r="K106" s="580"/>
      <c r="L106" s="224"/>
      <c r="M106" s="569">
        <v>11082979.1</v>
      </c>
      <c r="N106" s="570"/>
      <c r="O106" s="571"/>
      <c r="P106" s="569">
        <v>11082979.1</v>
      </c>
      <c r="Q106" s="570"/>
      <c r="R106" s="571"/>
      <c r="S106" s="569">
        <v>1383292.03</v>
      </c>
      <c r="T106" s="570"/>
      <c r="U106" s="571"/>
      <c r="V106" s="569">
        <v>0</v>
      </c>
      <c r="W106" s="570"/>
      <c r="X106" s="571"/>
      <c r="Y106" s="569">
        <v>0</v>
      </c>
      <c r="Z106" s="570"/>
      <c r="AA106" s="571"/>
      <c r="AB106" s="569">
        <v>1383292.03</v>
      </c>
      <c r="AC106" s="570"/>
      <c r="AD106" s="571"/>
      <c r="AE106" s="569">
        <v>0</v>
      </c>
      <c r="AF106" s="570"/>
      <c r="AG106" s="571"/>
      <c r="AH106" s="569">
        <v>0</v>
      </c>
      <c r="AI106" s="570"/>
      <c r="AJ106" s="572"/>
      <c r="AK106" s="213"/>
      <c r="AL106" s="212" t="s">
        <v>574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>
      <c r="B107" s="210" t="s">
        <v>129</v>
      </c>
      <c r="C107" s="92" t="s">
        <v>29</v>
      </c>
      <c r="D107" s="573" t="s">
        <v>301</v>
      </c>
      <c r="E107" s="574"/>
      <c r="F107" s="574"/>
      <c r="G107" s="574"/>
      <c r="H107" s="574"/>
      <c r="I107" s="574"/>
      <c r="J107" s="574"/>
      <c r="K107" s="668"/>
      <c r="L107" s="298"/>
      <c r="M107" s="575">
        <v>11082979.1</v>
      </c>
      <c r="N107" s="576"/>
      <c r="O107" s="577"/>
      <c r="P107" s="575">
        <v>11082979.1</v>
      </c>
      <c r="Q107" s="576"/>
      <c r="R107" s="577"/>
      <c r="S107" s="575">
        <v>1383292.03</v>
      </c>
      <c r="T107" s="576"/>
      <c r="U107" s="577"/>
      <c r="V107" s="575">
        <v>0</v>
      </c>
      <c r="W107" s="576"/>
      <c r="X107" s="577"/>
      <c r="Y107" s="575">
        <v>0</v>
      </c>
      <c r="Z107" s="576"/>
      <c r="AA107" s="577"/>
      <c r="AB107" s="565">
        <f>S107+V107+Y107</f>
        <v>1383292.03</v>
      </c>
      <c r="AC107" s="566"/>
      <c r="AD107" s="567"/>
      <c r="AE107" s="565">
        <v>9699687.0700000003</v>
      </c>
      <c r="AF107" s="566"/>
      <c r="AG107" s="567"/>
      <c r="AH107" s="565">
        <v>9699687.0700000003</v>
      </c>
      <c r="AI107" s="566"/>
      <c r="AJ107" s="568"/>
      <c r="AK107" s="34"/>
      <c r="AL107" s="295" t="s">
        <v>301</v>
      </c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spans="2:50" s="68" customFormat="1">
      <c r="B108" s="223"/>
      <c r="C108" s="217" t="s">
        <v>29</v>
      </c>
      <c r="D108" s="558" t="s">
        <v>576</v>
      </c>
      <c r="E108" s="559"/>
      <c r="F108" s="559"/>
      <c r="G108" s="559"/>
      <c r="H108" s="559"/>
      <c r="I108" s="559"/>
      <c r="J108" s="559"/>
      <c r="K108" s="581"/>
      <c r="L108" s="297"/>
      <c r="M108" s="561">
        <v>483820.9</v>
      </c>
      <c r="N108" s="562"/>
      <c r="O108" s="563"/>
      <c r="P108" s="561">
        <v>483820.9</v>
      </c>
      <c r="Q108" s="562"/>
      <c r="R108" s="563"/>
      <c r="S108" s="561">
        <v>483820.9</v>
      </c>
      <c r="T108" s="562"/>
      <c r="U108" s="563"/>
      <c r="V108" s="561">
        <v>0</v>
      </c>
      <c r="W108" s="562"/>
      <c r="X108" s="563"/>
      <c r="Y108" s="561">
        <v>0</v>
      </c>
      <c r="Z108" s="562"/>
      <c r="AA108" s="563"/>
      <c r="AB108" s="561">
        <v>483820.9</v>
      </c>
      <c r="AC108" s="562"/>
      <c r="AD108" s="563"/>
      <c r="AE108" s="561">
        <v>0</v>
      </c>
      <c r="AF108" s="562"/>
      <c r="AG108" s="563"/>
      <c r="AH108" s="561">
        <v>0</v>
      </c>
      <c r="AI108" s="562"/>
      <c r="AJ108" s="564"/>
      <c r="AK108" s="213"/>
      <c r="AL108" s="212" t="s">
        <v>577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</row>
    <row r="109" spans="2:50" s="68" customFormat="1">
      <c r="B109" s="226" t="s">
        <v>579</v>
      </c>
      <c r="C109" s="225" t="s">
        <v>29</v>
      </c>
      <c r="D109" s="578" t="s">
        <v>580</v>
      </c>
      <c r="E109" s="579"/>
      <c r="F109" s="579"/>
      <c r="G109" s="579"/>
      <c r="H109" s="579"/>
      <c r="I109" s="579"/>
      <c r="J109" s="579"/>
      <c r="K109" s="580"/>
      <c r="L109" s="224"/>
      <c r="M109" s="569">
        <v>483820.9</v>
      </c>
      <c r="N109" s="570"/>
      <c r="O109" s="571"/>
      <c r="P109" s="569">
        <v>483820.9</v>
      </c>
      <c r="Q109" s="570"/>
      <c r="R109" s="571"/>
      <c r="S109" s="569">
        <v>483820.9</v>
      </c>
      <c r="T109" s="570"/>
      <c r="U109" s="571"/>
      <c r="V109" s="569">
        <v>0</v>
      </c>
      <c r="W109" s="570"/>
      <c r="X109" s="571"/>
      <c r="Y109" s="569">
        <v>0</v>
      </c>
      <c r="Z109" s="570"/>
      <c r="AA109" s="571"/>
      <c r="AB109" s="569">
        <v>483820.9</v>
      </c>
      <c r="AC109" s="570"/>
      <c r="AD109" s="571"/>
      <c r="AE109" s="569">
        <v>0</v>
      </c>
      <c r="AF109" s="570"/>
      <c r="AG109" s="571"/>
      <c r="AH109" s="569">
        <v>0</v>
      </c>
      <c r="AI109" s="570"/>
      <c r="AJ109" s="572"/>
      <c r="AK109" s="213"/>
      <c r="AL109" s="212" t="s">
        <v>578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</row>
    <row r="110" spans="2:50" s="68" customFormat="1">
      <c r="B110" s="210" t="s">
        <v>159</v>
      </c>
      <c r="C110" s="92" t="s">
        <v>29</v>
      </c>
      <c r="D110" s="573" t="s">
        <v>303</v>
      </c>
      <c r="E110" s="574"/>
      <c r="F110" s="574"/>
      <c r="G110" s="574"/>
      <c r="H110" s="574"/>
      <c r="I110" s="574"/>
      <c r="J110" s="574"/>
      <c r="K110" s="668"/>
      <c r="L110" s="298"/>
      <c r="M110" s="575">
        <v>483820.9</v>
      </c>
      <c r="N110" s="576"/>
      <c r="O110" s="577"/>
      <c r="P110" s="575">
        <v>483820.9</v>
      </c>
      <c r="Q110" s="576"/>
      <c r="R110" s="577"/>
      <c r="S110" s="575">
        <v>483820.9</v>
      </c>
      <c r="T110" s="576"/>
      <c r="U110" s="577"/>
      <c r="V110" s="575">
        <v>0</v>
      </c>
      <c r="W110" s="576"/>
      <c r="X110" s="577"/>
      <c r="Y110" s="575">
        <v>0</v>
      </c>
      <c r="Z110" s="576"/>
      <c r="AA110" s="577"/>
      <c r="AB110" s="565">
        <f>S110+V110+Y110</f>
        <v>483820.9</v>
      </c>
      <c r="AC110" s="566"/>
      <c r="AD110" s="567"/>
      <c r="AE110" s="565">
        <v>0</v>
      </c>
      <c r="AF110" s="566"/>
      <c r="AG110" s="567"/>
      <c r="AH110" s="565">
        <v>0</v>
      </c>
      <c r="AI110" s="566"/>
      <c r="AJ110" s="568"/>
      <c r="AK110" s="34"/>
      <c r="AL110" s="295" t="s">
        <v>303</v>
      </c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spans="2:50" s="68" customFormat="1" ht="21">
      <c r="B111" s="223" t="s">
        <v>582</v>
      </c>
      <c r="C111" s="217" t="s">
        <v>29</v>
      </c>
      <c r="D111" s="558" t="s">
        <v>583</v>
      </c>
      <c r="E111" s="559"/>
      <c r="F111" s="559"/>
      <c r="G111" s="559"/>
      <c r="H111" s="559"/>
      <c r="I111" s="559"/>
      <c r="J111" s="559"/>
      <c r="K111" s="581"/>
      <c r="L111" s="297"/>
      <c r="M111" s="561">
        <v>600000</v>
      </c>
      <c r="N111" s="562"/>
      <c r="O111" s="563"/>
      <c r="P111" s="561">
        <v>600000</v>
      </c>
      <c r="Q111" s="562"/>
      <c r="R111" s="563"/>
      <c r="S111" s="561">
        <v>305311.42</v>
      </c>
      <c r="T111" s="562"/>
      <c r="U111" s="563"/>
      <c r="V111" s="561">
        <v>0</v>
      </c>
      <c r="W111" s="562"/>
      <c r="X111" s="563"/>
      <c r="Y111" s="561">
        <v>0</v>
      </c>
      <c r="Z111" s="562"/>
      <c r="AA111" s="563"/>
      <c r="AB111" s="561">
        <v>305311.42</v>
      </c>
      <c r="AC111" s="562"/>
      <c r="AD111" s="563"/>
      <c r="AE111" s="561">
        <v>0</v>
      </c>
      <c r="AF111" s="562"/>
      <c r="AG111" s="563"/>
      <c r="AH111" s="561">
        <v>0</v>
      </c>
      <c r="AI111" s="562"/>
      <c r="AJ111" s="564"/>
      <c r="AK111" s="213"/>
      <c r="AL111" s="212" t="s">
        <v>581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>
      <c r="B112" s="223"/>
      <c r="C112" s="217" t="s">
        <v>29</v>
      </c>
      <c r="D112" s="558" t="s">
        <v>585</v>
      </c>
      <c r="E112" s="559"/>
      <c r="F112" s="559"/>
      <c r="G112" s="559"/>
      <c r="H112" s="559"/>
      <c r="I112" s="559"/>
      <c r="J112" s="559"/>
      <c r="K112" s="581"/>
      <c r="L112" s="297"/>
      <c r="M112" s="561">
        <v>600000</v>
      </c>
      <c r="N112" s="562"/>
      <c r="O112" s="563"/>
      <c r="P112" s="561">
        <v>600000</v>
      </c>
      <c r="Q112" s="562"/>
      <c r="R112" s="563"/>
      <c r="S112" s="561">
        <v>305311.42</v>
      </c>
      <c r="T112" s="562"/>
      <c r="U112" s="563"/>
      <c r="V112" s="561">
        <v>0</v>
      </c>
      <c r="W112" s="562"/>
      <c r="X112" s="563"/>
      <c r="Y112" s="561">
        <v>0</v>
      </c>
      <c r="Z112" s="562"/>
      <c r="AA112" s="563"/>
      <c r="AB112" s="561">
        <v>305311.42</v>
      </c>
      <c r="AC112" s="562"/>
      <c r="AD112" s="563"/>
      <c r="AE112" s="561">
        <v>0</v>
      </c>
      <c r="AF112" s="562"/>
      <c r="AG112" s="563"/>
      <c r="AH112" s="561">
        <v>0</v>
      </c>
      <c r="AI112" s="562"/>
      <c r="AJ112" s="564"/>
      <c r="AK112" s="213"/>
      <c r="AL112" s="212" t="s">
        <v>584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</row>
    <row r="113" spans="2:50" s="68" customFormat="1" ht="31.2">
      <c r="B113" s="226" t="s">
        <v>461</v>
      </c>
      <c r="C113" s="225" t="s">
        <v>29</v>
      </c>
      <c r="D113" s="578" t="s">
        <v>587</v>
      </c>
      <c r="E113" s="579"/>
      <c r="F113" s="579"/>
      <c r="G113" s="579"/>
      <c r="H113" s="579"/>
      <c r="I113" s="579"/>
      <c r="J113" s="579"/>
      <c r="K113" s="580"/>
      <c r="L113" s="224"/>
      <c r="M113" s="569">
        <v>600000</v>
      </c>
      <c r="N113" s="570"/>
      <c r="O113" s="571"/>
      <c r="P113" s="569">
        <v>600000</v>
      </c>
      <c r="Q113" s="570"/>
      <c r="R113" s="571"/>
      <c r="S113" s="569">
        <v>305311.42</v>
      </c>
      <c r="T113" s="570"/>
      <c r="U113" s="571"/>
      <c r="V113" s="569">
        <v>0</v>
      </c>
      <c r="W113" s="570"/>
      <c r="X113" s="571"/>
      <c r="Y113" s="569">
        <v>0</v>
      </c>
      <c r="Z113" s="570"/>
      <c r="AA113" s="571"/>
      <c r="AB113" s="569">
        <v>305311.42</v>
      </c>
      <c r="AC113" s="570"/>
      <c r="AD113" s="571"/>
      <c r="AE113" s="569">
        <v>0</v>
      </c>
      <c r="AF113" s="570"/>
      <c r="AG113" s="571"/>
      <c r="AH113" s="569">
        <v>0</v>
      </c>
      <c r="AI113" s="570"/>
      <c r="AJ113" s="572"/>
      <c r="AK113" s="213"/>
      <c r="AL113" s="212" t="s">
        <v>586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</row>
    <row r="114" spans="2:50" s="68" customFormat="1" ht="31.2">
      <c r="B114" s="226" t="s">
        <v>464</v>
      </c>
      <c r="C114" s="225" t="s">
        <v>29</v>
      </c>
      <c r="D114" s="578" t="s">
        <v>589</v>
      </c>
      <c r="E114" s="579"/>
      <c r="F114" s="579"/>
      <c r="G114" s="579"/>
      <c r="H114" s="579"/>
      <c r="I114" s="579"/>
      <c r="J114" s="579"/>
      <c r="K114" s="580"/>
      <c r="L114" s="224"/>
      <c r="M114" s="569">
        <v>600000</v>
      </c>
      <c r="N114" s="570"/>
      <c r="O114" s="571"/>
      <c r="P114" s="569">
        <v>600000</v>
      </c>
      <c r="Q114" s="570"/>
      <c r="R114" s="571"/>
      <c r="S114" s="569">
        <v>305311.42</v>
      </c>
      <c r="T114" s="570"/>
      <c r="U114" s="571"/>
      <c r="V114" s="569">
        <v>0</v>
      </c>
      <c r="W114" s="570"/>
      <c r="X114" s="571"/>
      <c r="Y114" s="569">
        <v>0</v>
      </c>
      <c r="Z114" s="570"/>
      <c r="AA114" s="571"/>
      <c r="AB114" s="569">
        <v>305311.42</v>
      </c>
      <c r="AC114" s="570"/>
      <c r="AD114" s="571"/>
      <c r="AE114" s="569">
        <v>0</v>
      </c>
      <c r="AF114" s="570"/>
      <c r="AG114" s="571"/>
      <c r="AH114" s="569">
        <v>0</v>
      </c>
      <c r="AI114" s="570"/>
      <c r="AJ114" s="572"/>
      <c r="AK114" s="213"/>
      <c r="AL114" s="212" t="s">
        <v>588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</row>
    <row r="115" spans="2:50" s="68" customFormat="1">
      <c r="B115" s="210" t="s">
        <v>129</v>
      </c>
      <c r="C115" s="92" t="s">
        <v>29</v>
      </c>
      <c r="D115" s="573" t="s">
        <v>305</v>
      </c>
      <c r="E115" s="574"/>
      <c r="F115" s="574"/>
      <c r="G115" s="574"/>
      <c r="H115" s="574"/>
      <c r="I115" s="574"/>
      <c r="J115" s="574"/>
      <c r="K115" s="668"/>
      <c r="L115" s="298"/>
      <c r="M115" s="575">
        <v>600000</v>
      </c>
      <c r="N115" s="576"/>
      <c r="O115" s="577"/>
      <c r="P115" s="575">
        <v>600000</v>
      </c>
      <c r="Q115" s="576"/>
      <c r="R115" s="577"/>
      <c r="S115" s="575">
        <v>305311.42</v>
      </c>
      <c r="T115" s="576"/>
      <c r="U115" s="577"/>
      <c r="V115" s="575">
        <v>0</v>
      </c>
      <c r="W115" s="576"/>
      <c r="X115" s="577"/>
      <c r="Y115" s="575">
        <v>0</v>
      </c>
      <c r="Z115" s="576"/>
      <c r="AA115" s="577"/>
      <c r="AB115" s="565">
        <f>S115+V115+Y115</f>
        <v>305311.42</v>
      </c>
      <c r="AC115" s="566"/>
      <c r="AD115" s="567"/>
      <c r="AE115" s="565">
        <v>294688.58</v>
      </c>
      <c r="AF115" s="566"/>
      <c r="AG115" s="567"/>
      <c r="AH115" s="565">
        <v>294688.58</v>
      </c>
      <c r="AI115" s="566"/>
      <c r="AJ115" s="568"/>
      <c r="AK115" s="34"/>
      <c r="AL115" s="295" t="s">
        <v>305</v>
      </c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2:50" s="68" customFormat="1">
      <c r="B116" s="226" t="s">
        <v>590</v>
      </c>
      <c r="C116" s="225" t="s">
        <v>29</v>
      </c>
      <c r="D116" s="578" t="s">
        <v>591</v>
      </c>
      <c r="E116" s="579"/>
      <c r="F116" s="579"/>
      <c r="G116" s="579"/>
      <c r="H116" s="579"/>
      <c r="I116" s="579"/>
      <c r="J116" s="579"/>
      <c r="K116" s="580"/>
      <c r="L116" s="224"/>
      <c r="M116" s="569">
        <v>56400602</v>
      </c>
      <c r="N116" s="570"/>
      <c r="O116" s="571"/>
      <c r="P116" s="569">
        <v>56400602</v>
      </c>
      <c r="Q116" s="570"/>
      <c r="R116" s="571"/>
      <c r="S116" s="569">
        <v>31523502.93</v>
      </c>
      <c r="T116" s="570"/>
      <c r="U116" s="571"/>
      <c r="V116" s="569">
        <v>0</v>
      </c>
      <c r="W116" s="570"/>
      <c r="X116" s="571"/>
      <c r="Y116" s="569">
        <v>0</v>
      </c>
      <c r="Z116" s="570"/>
      <c r="AA116" s="571"/>
      <c r="AB116" s="569">
        <v>31523502.93</v>
      </c>
      <c r="AC116" s="570"/>
      <c r="AD116" s="571"/>
      <c r="AE116" s="569">
        <v>0</v>
      </c>
      <c r="AF116" s="570"/>
      <c r="AG116" s="571"/>
      <c r="AH116" s="569">
        <v>0</v>
      </c>
      <c r="AI116" s="570"/>
      <c r="AJ116" s="572"/>
      <c r="AK116" s="213"/>
      <c r="AL116" s="212" t="s">
        <v>592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>
      <c r="B117" s="223" t="s">
        <v>594</v>
      </c>
      <c r="C117" s="217" t="s">
        <v>29</v>
      </c>
      <c r="D117" s="558" t="s">
        <v>595</v>
      </c>
      <c r="E117" s="559"/>
      <c r="F117" s="559"/>
      <c r="G117" s="559"/>
      <c r="H117" s="559"/>
      <c r="I117" s="559"/>
      <c r="J117" s="559"/>
      <c r="K117" s="581"/>
      <c r="L117" s="297"/>
      <c r="M117" s="561">
        <v>34792802</v>
      </c>
      <c r="N117" s="562"/>
      <c r="O117" s="563"/>
      <c r="P117" s="561">
        <v>34792802</v>
      </c>
      <c r="Q117" s="562"/>
      <c r="R117" s="563"/>
      <c r="S117" s="561">
        <v>20565515.050000001</v>
      </c>
      <c r="T117" s="562"/>
      <c r="U117" s="563"/>
      <c r="V117" s="561">
        <v>0</v>
      </c>
      <c r="W117" s="562"/>
      <c r="X117" s="563"/>
      <c r="Y117" s="561">
        <v>0</v>
      </c>
      <c r="Z117" s="562"/>
      <c r="AA117" s="563"/>
      <c r="AB117" s="561">
        <v>20565515.050000001</v>
      </c>
      <c r="AC117" s="562"/>
      <c r="AD117" s="563"/>
      <c r="AE117" s="561">
        <v>0</v>
      </c>
      <c r="AF117" s="562"/>
      <c r="AG117" s="563"/>
      <c r="AH117" s="561">
        <v>0</v>
      </c>
      <c r="AI117" s="562"/>
      <c r="AJ117" s="564"/>
      <c r="AK117" s="213"/>
      <c r="AL117" s="212" t="s">
        <v>593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>
      <c r="B118" s="223"/>
      <c r="C118" s="217" t="s">
        <v>29</v>
      </c>
      <c r="D118" s="558" t="s">
        <v>597</v>
      </c>
      <c r="E118" s="559"/>
      <c r="F118" s="559"/>
      <c r="G118" s="559"/>
      <c r="H118" s="559"/>
      <c r="I118" s="559"/>
      <c r="J118" s="559"/>
      <c r="K118" s="581"/>
      <c r="L118" s="297"/>
      <c r="M118" s="561">
        <v>330000</v>
      </c>
      <c r="N118" s="562"/>
      <c r="O118" s="563"/>
      <c r="P118" s="561">
        <v>330000</v>
      </c>
      <c r="Q118" s="562"/>
      <c r="R118" s="563"/>
      <c r="S118" s="561">
        <v>181865.57</v>
      </c>
      <c r="T118" s="562"/>
      <c r="U118" s="563"/>
      <c r="V118" s="561">
        <v>0</v>
      </c>
      <c r="W118" s="562"/>
      <c r="X118" s="563"/>
      <c r="Y118" s="561">
        <v>0</v>
      </c>
      <c r="Z118" s="562"/>
      <c r="AA118" s="563"/>
      <c r="AB118" s="561">
        <v>181865.57</v>
      </c>
      <c r="AC118" s="562"/>
      <c r="AD118" s="563"/>
      <c r="AE118" s="561">
        <v>0</v>
      </c>
      <c r="AF118" s="562"/>
      <c r="AG118" s="563"/>
      <c r="AH118" s="561">
        <v>0</v>
      </c>
      <c r="AI118" s="562"/>
      <c r="AJ118" s="564"/>
      <c r="AK118" s="213"/>
      <c r="AL118" s="212" t="s">
        <v>596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</row>
    <row r="119" spans="2:50" s="68" customFormat="1" ht="31.2">
      <c r="B119" s="226" t="s">
        <v>461</v>
      </c>
      <c r="C119" s="225" t="s">
        <v>29</v>
      </c>
      <c r="D119" s="578" t="s">
        <v>599</v>
      </c>
      <c r="E119" s="579"/>
      <c r="F119" s="579"/>
      <c r="G119" s="579"/>
      <c r="H119" s="579"/>
      <c r="I119" s="579"/>
      <c r="J119" s="579"/>
      <c r="K119" s="580"/>
      <c r="L119" s="224"/>
      <c r="M119" s="569">
        <v>330000</v>
      </c>
      <c r="N119" s="570"/>
      <c r="O119" s="571"/>
      <c r="P119" s="569">
        <v>330000</v>
      </c>
      <c r="Q119" s="570"/>
      <c r="R119" s="571"/>
      <c r="S119" s="569">
        <v>181865.57</v>
      </c>
      <c r="T119" s="570"/>
      <c r="U119" s="571"/>
      <c r="V119" s="569">
        <v>0</v>
      </c>
      <c r="W119" s="570"/>
      <c r="X119" s="571"/>
      <c r="Y119" s="569">
        <v>0</v>
      </c>
      <c r="Z119" s="570"/>
      <c r="AA119" s="571"/>
      <c r="AB119" s="569">
        <v>181865.57</v>
      </c>
      <c r="AC119" s="570"/>
      <c r="AD119" s="571"/>
      <c r="AE119" s="569">
        <v>0</v>
      </c>
      <c r="AF119" s="570"/>
      <c r="AG119" s="571"/>
      <c r="AH119" s="569">
        <v>0</v>
      </c>
      <c r="AI119" s="570"/>
      <c r="AJ119" s="572"/>
      <c r="AK119" s="213"/>
      <c r="AL119" s="212" t="s">
        <v>598</v>
      </c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</row>
    <row r="120" spans="2:50" s="68" customFormat="1" ht="31.2">
      <c r="B120" s="226" t="s">
        <v>464</v>
      </c>
      <c r="C120" s="225" t="s">
        <v>29</v>
      </c>
      <c r="D120" s="578" t="s">
        <v>601</v>
      </c>
      <c r="E120" s="579"/>
      <c r="F120" s="579"/>
      <c r="G120" s="579"/>
      <c r="H120" s="579"/>
      <c r="I120" s="579"/>
      <c r="J120" s="579"/>
      <c r="K120" s="580"/>
      <c r="L120" s="224"/>
      <c r="M120" s="569">
        <v>330000</v>
      </c>
      <c r="N120" s="570"/>
      <c r="O120" s="571"/>
      <c r="P120" s="569">
        <v>330000</v>
      </c>
      <c r="Q120" s="570"/>
      <c r="R120" s="571"/>
      <c r="S120" s="569">
        <v>181865.57</v>
      </c>
      <c r="T120" s="570"/>
      <c r="U120" s="571"/>
      <c r="V120" s="569">
        <v>0</v>
      </c>
      <c r="W120" s="570"/>
      <c r="X120" s="571"/>
      <c r="Y120" s="569">
        <v>0</v>
      </c>
      <c r="Z120" s="570"/>
      <c r="AA120" s="571"/>
      <c r="AB120" s="569">
        <v>181865.57</v>
      </c>
      <c r="AC120" s="570"/>
      <c r="AD120" s="571"/>
      <c r="AE120" s="569">
        <v>0</v>
      </c>
      <c r="AF120" s="570"/>
      <c r="AG120" s="571"/>
      <c r="AH120" s="569">
        <v>0</v>
      </c>
      <c r="AI120" s="570"/>
      <c r="AJ120" s="572"/>
      <c r="AK120" s="213"/>
      <c r="AL120" s="212" t="s">
        <v>600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</row>
    <row r="121" spans="2:50" s="68" customFormat="1">
      <c r="B121" s="210" t="s">
        <v>129</v>
      </c>
      <c r="C121" s="92" t="s">
        <v>29</v>
      </c>
      <c r="D121" s="573" t="s">
        <v>307</v>
      </c>
      <c r="E121" s="574"/>
      <c r="F121" s="574"/>
      <c r="G121" s="574"/>
      <c r="H121" s="574"/>
      <c r="I121" s="574"/>
      <c r="J121" s="574"/>
      <c r="K121" s="668"/>
      <c r="L121" s="298"/>
      <c r="M121" s="575">
        <v>330000</v>
      </c>
      <c r="N121" s="576"/>
      <c r="O121" s="577"/>
      <c r="P121" s="575">
        <v>330000</v>
      </c>
      <c r="Q121" s="576"/>
      <c r="R121" s="577"/>
      <c r="S121" s="575">
        <v>181865.57</v>
      </c>
      <c r="T121" s="576"/>
      <c r="U121" s="577"/>
      <c r="V121" s="575">
        <v>0</v>
      </c>
      <c r="W121" s="576"/>
      <c r="X121" s="577"/>
      <c r="Y121" s="575">
        <v>0</v>
      </c>
      <c r="Z121" s="576"/>
      <c r="AA121" s="577"/>
      <c r="AB121" s="565">
        <f>S121+V121+Y121</f>
        <v>181865.57</v>
      </c>
      <c r="AC121" s="566"/>
      <c r="AD121" s="567"/>
      <c r="AE121" s="565">
        <v>148134.43</v>
      </c>
      <c r="AF121" s="566"/>
      <c r="AG121" s="567"/>
      <c r="AH121" s="565">
        <v>148134.43</v>
      </c>
      <c r="AI121" s="566"/>
      <c r="AJ121" s="568"/>
      <c r="AK121" s="34"/>
      <c r="AL121" s="295" t="s">
        <v>307</v>
      </c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2:50" s="68" customFormat="1">
      <c r="B122" s="223"/>
      <c r="C122" s="217" t="s">
        <v>29</v>
      </c>
      <c r="D122" s="558" t="s">
        <v>603</v>
      </c>
      <c r="E122" s="559"/>
      <c r="F122" s="559"/>
      <c r="G122" s="559"/>
      <c r="H122" s="559"/>
      <c r="I122" s="559"/>
      <c r="J122" s="559"/>
      <c r="K122" s="581"/>
      <c r="L122" s="297"/>
      <c r="M122" s="561">
        <v>570500</v>
      </c>
      <c r="N122" s="562"/>
      <c r="O122" s="563"/>
      <c r="P122" s="561">
        <v>570500</v>
      </c>
      <c r="Q122" s="562"/>
      <c r="R122" s="563"/>
      <c r="S122" s="561">
        <v>159333.70000000001</v>
      </c>
      <c r="T122" s="562"/>
      <c r="U122" s="563"/>
      <c r="V122" s="561">
        <v>0</v>
      </c>
      <c r="W122" s="562"/>
      <c r="X122" s="563"/>
      <c r="Y122" s="561">
        <v>0</v>
      </c>
      <c r="Z122" s="562"/>
      <c r="AA122" s="563"/>
      <c r="AB122" s="561">
        <v>159333.70000000001</v>
      </c>
      <c r="AC122" s="562"/>
      <c r="AD122" s="563"/>
      <c r="AE122" s="561">
        <v>0</v>
      </c>
      <c r="AF122" s="562"/>
      <c r="AG122" s="563"/>
      <c r="AH122" s="561">
        <v>0</v>
      </c>
      <c r="AI122" s="562"/>
      <c r="AJ122" s="564"/>
      <c r="AK122" s="213"/>
      <c r="AL122" s="212" t="s">
        <v>602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</row>
    <row r="123" spans="2:50" s="68" customFormat="1" ht="31.2">
      <c r="B123" s="226" t="s">
        <v>461</v>
      </c>
      <c r="C123" s="225" t="s">
        <v>29</v>
      </c>
      <c r="D123" s="578" t="s">
        <v>604</v>
      </c>
      <c r="E123" s="579"/>
      <c r="F123" s="579"/>
      <c r="G123" s="579"/>
      <c r="H123" s="579"/>
      <c r="I123" s="579"/>
      <c r="J123" s="579"/>
      <c r="K123" s="580"/>
      <c r="L123" s="224"/>
      <c r="M123" s="569">
        <v>520500</v>
      </c>
      <c r="N123" s="570"/>
      <c r="O123" s="571"/>
      <c r="P123" s="569">
        <v>520500</v>
      </c>
      <c r="Q123" s="570"/>
      <c r="R123" s="571"/>
      <c r="S123" s="569">
        <v>159333.70000000001</v>
      </c>
      <c r="T123" s="570"/>
      <c r="U123" s="571"/>
      <c r="V123" s="569">
        <v>0</v>
      </c>
      <c r="W123" s="570"/>
      <c r="X123" s="571"/>
      <c r="Y123" s="569">
        <v>0</v>
      </c>
      <c r="Z123" s="570"/>
      <c r="AA123" s="571"/>
      <c r="AB123" s="569">
        <v>159333.70000000001</v>
      </c>
      <c r="AC123" s="570"/>
      <c r="AD123" s="571"/>
      <c r="AE123" s="569">
        <v>0</v>
      </c>
      <c r="AF123" s="570"/>
      <c r="AG123" s="571"/>
      <c r="AH123" s="569">
        <v>0</v>
      </c>
      <c r="AI123" s="570"/>
      <c r="AJ123" s="572"/>
      <c r="AK123" s="213"/>
      <c r="AL123" s="212" t="s">
        <v>605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</row>
    <row r="124" spans="2:50" s="68" customFormat="1" ht="31.2">
      <c r="B124" s="226" t="s">
        <v>464</v>
      </c>
      <c r="C124" s="225" t="s">
        <v>29</v>
      </c>
      <c r="D124" s="578" t="s">
        <v>607</v>
      </c>
      <c r="E124" s="579"/>
      <c r="F124" s="579"/>
      <c r="G124" s="579"/>
      <c r="H124" s="579"/>
      <c r="I124" s="579"/>
      <c r="J124" s="579"/>
      <c r="K124" s="580"/>
      <c r="L124" s="224"/>
      <c r="M124" s="569">
        <v>520500</v>
      </c>
      <c r="N124" s="570"/>
      <c r="O124" s="571"/>
      <c r="P124" s="569">
        <v>520500</v>
      </c>
      <c r="Q124" s="570"/>
      <c r="R124" s="571"/>
      <c r="S124" s="569">
        <v>159333.70000000001</v>
      </c>
      <c r="T124" s="570"/>
      <c r="U124" s="571"/>
      <c r="V124" s="569">
        <v>0</v>
      </c>
      <c r="W124" s="570"/>
      <c r="X124" s="571"/>
      <c r="Y124" s="569">
        <v>0</v>
      </c>
      <c r="Z124" s="570"/>
      <c r="AA124" s="571"/>
      <c r="AB124" s="569">
        <v>159333.70000000001</v>
      </c>
      <c r="AC124" s="570"/>
      <c r="AD124" s="571"/>
      <c r="AE124" s="569">
        <v>0</v>
      </c>
      <c r="AF124" s="570"/>
      <c r="AG124" s="571"/>
      <c r="AH124" s="569">
        <v>0</v>
      </c>
      <c r="AI124" s="570"/>
      <c r="AJ124" s="572"/>
      <c r="AK124" s="213"/>
      <c r="AL124" s="212" t="s">
        <v>606</v>
      </c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</row>
    <row r="125" spans="2:50" s="68" customFormat="1">
      <c r="B125" s="210" t="s">
        <v>129</v>
      </c>
      <c r="C125" s="92" t="s">
        <v>29</v>
      </c>
      <c r="D125" s="573" t="s">
        <v>309</v>
      </c>
      <c r="E125" s="574"/>
      <c r="F125" s="574"/>
      <c r="G125" s="574"/>
      <c r="H125" s="574"/>
      <c r="I125" s="574"/>
      <c r="J125" s="574"/>
      <c r="K125" s="668"/>
      <c r="L125" s="298"/>
      <c r="M125" s="575">
        <v>260000</v>
      </c>
      <c r="N125" s="576"/>
      <c r="O125" s="577"/>
      <c r="P125" s="575">
        <v>260000</v>
      </c>
      <c r="Q125" s="576"/>
      <c r="R125" s="577"/>
      <c r="S125" s="575">
        <v>89646.5</v>
      </c>
      <c r="T125" s="576"/>
      <c r="U125" s="577"/>
      <c r="V125" s="575">
        <v>0</v>
      </c>
      <c r="W125" s="576"/>
      <c r="X125" s="577"/>
      <c r="Y125" s="575">
        <v>0</v>
      </c>
      <c r="Z125" s="576"/>
      <c r="AA125" s="577"/>
      <c r="AB125" s="565">
        <f>S125+V125+Y125</f>
        <v>89646.5</v>
      </c>
      <c r="AC125" s="566"/>
      <c r="AD125" s="567"/>
      <c r="AE125" s="565">
        <v>170353.5</v>
      </c>
      <c r="AF125" s="566"/>
      <c r="AG125" s="567"/>
      <c r="AH125" s="565">
        <v>170353.5</v>
      </c>
      <c r="AI125" s="566"/>
      <c r="AJ125" s="568"/>
      <c r="AK125" s="34"/>
      <c r="AL125" s="295" t="s">
        <v>309</v>
      </c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2:50" s="68" customFormat="1">
      <c r="B126" s="210" t="s">
        <v>131</v>
      </c>
      <c r="C126" s="92" t="s">
        <v>29</v>
      </c>
      <c r="D126" s="573" t="s">
        <v>310</v>
      </c>
      <c r="E126" s="574"/>
      <c r="F126" s="574"/>
      <c r="G126" s="574"/>
      <c r="H126" s="574"/>
      <c r="I126" s="574"/>
      <c r="J126" s="574"/>
      <c r="K126" s="668"/>
      <c r="L126" s="298"/>
      <c r="M126" s="575">
        <v>260500</v>
      </c>
      <c r="N126" s="576"/>
      <c r="O126" s="577"/>
      <c r="P126" s="575">
        <v>260500</v>
      </c>
      <c r="Q126" s="576"/>
      <c r="R126" s="577"/>
      <c r="S126" s="575">
        <v>69687.199999999997</v>
      </c>
      <c r="T126" s="576"/>
      <c r="U126" s="577"/>
      <c r="V126" s="575">
        <v>0</v>
      </c>
      <c r="W126" s="576"/>
      <c r="X126" s="577"/>
      <c r="Y126" s="575">
        <v>0</v>
      </c>
      <c r="Z126" s="576"/>
      <c r="AA126" s="577"/>
      <c r="AB126" s="565">
        <f>S126+V126+Y126</f>
        <v>69687.199999999997</v>
      </c>
      <c r="AC126" s="566"/>
      <c r="AD126" s="567"/>
      <c r="AE126" s="565">
        <v>190812.79999999999</v>
      </c>
      <c r="AF126" s="566"/>
      <c r="AG126" s="567"/>
      <c r="AH126" s="565">
        <v>190812.79999999999</v>
      </c>
      <c r="AI126" s="566"/>
      <c r="AJ126" s="568"/>
      <c r="AK126" s="34"/>
      <c r="AL126" s="295" t="s">
        <v>310</v>
      </c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spans="2:50" s="68" customFormat="1">
      <c r="B127" s="226" t="s">
        <v>466</v>
      </c>
      <c r="C127" s="225" t="s">
        <v>29</v>
      </c>
      <c r="D127" s="578" t="s">
        <v>609</v>
      </c>
      <c r="E127" s="579"/>
      <c r="F127" s="579"/>
      <c r="G127" s="579"/>
      <c r="H127" s="579"/>
      <c r="I127" s="579"/>
      <c r="J127" s="579"/>
      <c r="K127" s="580"/>
      <c r="L127" s="224"/>
      <c r="M127" s="569">
        <v>50000</v>
      </c>
      <c r="N127" s="570"/>
      <c r="O127" s="571"/>
      <c r="P127" s="569">
        <v>50000</v>
      </c>
      <c r="Q127" s="570"/>
      <c r="R127" s="571"/>
      <c r="S127" s="569">
        <v>0</v>
      </c>
      <c r="T127" s="570"/>
      <c r="U127" s="571"/>
      <c r="V127" s="569">
        <v>0</v>
      </c>
      <c r="W127" s="570"/>
      <c r="X127" s="571"/>
      <c r="Y127" s="569">
        <v>0</v>
      </c>
      <c r="Z127" s="570"/>
      <c r="AA127" s="571"/>
      <c r="AB127" s="569">
        <v>0</v>
      </c>
      <c r="AC127" s="570"/>
      <c r="AD127" s="571"/>
      <c r="AE127" s="569">
        <v>0</v>
      </c>
      <c r="AF127" s="570"/>
      <c r="AG127" s="571"/>
      <c r="AH127" s="569">
        <v>0</v>
      </c>
      <c r="AI127" s="570"/>
      <c r="AJ127" s="572"/>
      <c r="AK127" s="213"/>
      <c r="AL127" s="212" t="s">
        <v>608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</row>
    <row r="128" spans="2:50" s="68" customFormat="1">
      <c r="B128" s="226" t="s">
        <v>470</v>
      </c>
      <c r="C128" s="225" t="s">
        <v>29</v>
      </c>
      <c r="D128" s="578" t="s">
        <v>611</v>
      </c>
      <c r="E128" s="579"/>
      <c r="F128" s="579"/>
      <c r="G128" s="579"/>
      <c r="H128" s="579"/>
      <c r="I128" s="579"/>
      <c r="J128" s="579"/>
      <c r="K128" s="580"/>
      <c r="L128" s="224"/>
      <c r="M128" s="569">
        <v>50000</v>
      </c>
      <c r="N128" s="570"/>
      <c r="O128" s="571"/>
      <c r="P128" s="569">
        <v>50000</v>
      </c>
      <c r="Q128" s="570"/>
      <c r="R128" s="571"/>
      <c r="S128" s="569">
        <v>0</v>
      </c>
      <c r="T128" s="570"/>
      <c r="U128" s="571"/>
      <c r="V128" s="569">
        <v>0</v>
      </c>
      <c r="W128" s="570"/>
      <c r="X128" s="571"/>
      <c r="Y128" s="569">
        <v>0</v>
      </c>
      <c r="Z128" s="570"/>
      <c r="AA128" s="571"/>
      <c r="AB128" s="569">
        <v>0</v>
      </c>
      <c r="AC128" s="570"/>
      <c r="AD128" s="571"/>
      <c r="AE128" s="569">
        <v>0</v>
      </c>
      <c r="AF128" s="570"/>
      <c r="AG128" s="571"/>
      <c r="AH128" s="569">
        <v>0</v>
      </c>
      <c r="AI128" s="570"/>
      <c r="AJ128" s="572"/>
      <c r="AK128" s="213"/>
      <c r="AL128" s="212" t="s">
        <v>610</v>
      </c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</row>
    <row r="129" spans="2:50" s="68" customFormat="1">
      <c r="B129" s="210" t="s">
        <v>135</v>
      </c>
      <c r="C129" s="92" t="s">
        <v>29</v>
      </c>
      <c r="D129" s="573" t="s">
        <v>311</v>
      </c>
      <c r="E129" s="574"/>
      <c r="F129" s="574"/>
      <c r="G129" s="574"/>
      <c r="H129" s="574"/>
      <c r="I129" s="574"/>
      <c r="J129" s="574"/>
      <c r="K129" s="668"/>
      <c r="L129" s="298"/>
      <c r="M129" s="575">
        <v>50000</v>
      </c>
      <c r="N129" s="576"/>
      <c r="O129" s="577"/>
      <c r="P129" s="575">
        <v>50000</v>
      </c>
      <c r="Q129" s="576"/>
      <c r="R129" s="577"/>
      <c r="S129" s="575">
        <v>0</v>
      </c>
      <c r="T129" s="576"/>
      <c r="U129" s="577"/>
      <c r="V129" s="575">
        <v>0</v>
      </c>
      <c r="W129" s="576"/>
      <c r="X129" s="577"/>
      <c r="Y129" s="575">
        <v>0</v>
      </c>
      <c r="Z129" s="576"/>
      <c r="AA129" s="577"/>
      <c r="AB129" s="565">
        <f>S129+V129+Y129</f>
        <v>0</v>
      </c>
      <c r="AC129" s="566"/>
      <c r="AD129" s="567"/>
      <c r="AE129" s="565">
        <v>50000</v>
      </c>
      <c r="AF129" s="566"/>
      <c r="AG129" s="567"/>
      <c r="AH129" s="565">
        <v>50000</v>
      </c>
      <c r="AI129" s="566"/>
      <c r="AJ129" s="568"/>
      <c r="AK129" s="34"/>
      <c r="AL129" s="295" t="s">
        <v>311</v>
      </c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2:50" s="68" customFormat="1">
      <c r="B130" s="223"/>
      <c r="C130" s="217" t="s">
        <v>29</v>
      </c>
      <c r="D130" s="558" t="s">
        <v>613</v>
      </c>
      <c r="E130" s="559"/>
      <c r="F130" s="559"/>
      <c r="G130" s="559"/>
      <c r="H130" s="559"/>
      <c r="I130" s="559"/>
      <c r="J130" s="559"/>
      <c r="K130" s="581"/>
      <c r="L130" s="297"/>
      <c r="M130" s="561">
        <v>450000</v>
      </c>
      <c r="N130" s="562"/>
      <c r="O130" s="563"/>
      <c r="P130" s="561">
        <v>450000</v>
      </c>
      <c r="Q130" s="562"/>
      <c r="R130" s="563"/>
      <c r="S130" s="561">
        <v>164495.9</v>
      </c>
      <c r="T130" s="562"/>
      <c r="U130" s="563"/>
      <c r="V130" s="561">
        <v>0</v>
      </c>
      <c r="W130" s="562"/>
      <c r="X130" s="563"/>
      <c r="Y130" s="561">
        <v>0</v>
      </c>
      <c r="Z130" s="562"/>
      <c r="AA130" s="563"/>
      <c r="AB130" s="561">
        <v>164495.9</v>
      </c>
      <c r="AC130" s="562"/>
      <c r="AD130" s="563"/>
      <c r="AE130" s="561">
        <v>0</v>
      </c>
      <c r="AF130" s="562"/>
      <c r="AG130" s="563"/>
      <c r="AH130" s="561">
        <v>0</v>
      </c>
      <c r="AI130" s="562"/>
      <c r="AJ130" s="564"/>
      <c r="AK130" s="213"/>
      <c r="AL130" s="212" t="s">
        <v>612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 ht="31.2">
      <c r="B131" s="226" t="s">
        <v>461</v>
      </c>
      <c r="C131" s="225" t="s">
        <v>29</v>
      </c>
      <c r="D131" s="578" t="s">
        <v>614</v>
      </c>
      <c r="E131" s="579"/>
      <c r="F131" s="579"/>
      <c r="G131" s="579"/>
      <c r="H131" s="579"/>
      <c r="I131" s="579"/>
      <c r="J131" s="579"/>
      <c r="K131" s="580"/>
      <c r="L131" s="224"/>
      <c r="M131" s="569">
        <v>450000</v>
      </c>
      <c r="N131" s="570"/>
      <c r="O131" s="571"/>
      <c r="P131" s="569">
        <v>450000</v>
      </c>
      <c r="Q131" s="570"/>
      <c r="R131" s="571"/>
      <c r="S131" s="569">
        <v>164495.9</v>
      </c>
      <c r="T131" s="570"/>
      <c r="U131" s="571"/>
      <c r="V131" s="569">
        <v>0</v>
      </c>
      <c r="W131" s="570"/>
      <c r="X131" s="571"/>
      <c r="Y131" s="569">
        <v>0</v>
      </c>
      <c r="Z131" s="570"/>
      <c r="AA131" s="571"/>
      <c r="AB131" s="569">
        <v>164495.9</v>
      </c>
      <c r="AC131" s="570"/>
      <c r="AD131" s="571"/>
      <c r="AE131" s="569">
        <v>0</v>
      </c>
      <c r="AF131" s="570"/>
      <c r="AG131" s="571"/>
      <c r="AH131" s="569">
        <v>0</v>
      </c>
      <c r="AI131" s="570"/>
      <c r="AJ131" s="572"/>
      <c r="AK131" s="213"/>
      <c r="AL131" s="212" t="s">
        <v>615</v>
      </c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</row>
    <row r="132" spans="2:50" s="68" customFormat="1" ht="31.2">
      <c r="B132" s="226" t="s">
        <v>464</v>
      </c>
      <c r="C132" s="225" t="s">
        <v>29</v>
      </c>
      <c r="D132" s="578" t="s">
        <v>617</v>
      </c>
      <c r="E132" s="579"/>
      <c r="F132" s="579"/>
      <c r="G132" s="579"/>
      <c r="H132" s="579"/>
      <c r="I132" s="579"/>
      <c r="J132" s="579"/>
      <c r="K132" s="580"/>
      <c r="L132" s="224"/>
      <c r="M132" s="569">
        <v>450000</v>
      </c>
      <c r="N132" s="570"/>
      <c r="O132" s="571"/>
      <c r="P132" s="569">
        <v>450000</v>
      </c>
      <c r="Q132" s="570"/>
      <c r="R132" s="571"/>
      <c r="S132" s="569">
        <v>164495.9</v>
      </c>
      <c r="T132" s="570"/>
      <c r="U132" s="571"/>
      <c r="V132" s="569">
        <v>0</v>
      </c>
      <c r="W132" s="570"/>
      <c r="X132" s="571"/>
      <c r="Y132" s="569">
        <v>0</v>
      </c>
      <c r="Z132" s="570"/>
      <c r="AA132" s="571"/>
      <c r="AB132" s="569">
        <v>164495.9</v>
      </c>
      <c r="AC132" s="570"/>
      <c r="AD132" s="571"/>
      <c r="AE132" s="569">
        <v>0</v>
      </c>
      <c r="AF132" s="570"/>
      <c r="AG132" s="571"/>
      <c r="AH132" s="569">
        <v>0</v>
      </c>
      <c r="AI132" s="570"/>
      <c r="AJ132" s="572"/>
      <c r="AK132" s="213"/>
      <c r="AL132" s="212" t="s">
        <v>616</v>
      </c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</row>
    <row r="133" spans="2:50" s="68" customFormat="1">
      <c r="B133" s="210" t="s">
        <v>129</v>
      </c>
      <c r="C133" s="92" t="s">
        <v>29</v>
      </c>
      <c r="D133" s="573" t="s">
        <v>313</v>
      </c>
      <c r="E133" s="574"/>
      <c r="F133" s="574"/>
      <c r="G133" s="574"/>
      <c r="H133" s="574"/>
      <c r="I133" s="574"/>
      <c r="J133" s="574"/>
      <c r="K133" s="668"/>
      <c r="L133" s="298"/>
      <c r="M133" s="575">
        <v>450000</v>
      </c>
      <c r="N133" s="576"/>
      <c r="O133" s="577"/>
      <c r="P133" s="575">
        <v>450000</v>
      </c>
      <c r="Q133" s="576"/>
      <c r="R133" s="577"/>
      <c r="S133" s="575">
        <v>164495.9</v>
      </c>
      <c r="T133" s="576"/>
      <c r="U133" s="577"/>
      <c r="V133" s="575">
        <v>0</v>
      </c>
      <c r="W133" s="576"/>
      <c r="X133" s="577"/>
      <c r="Y133" s="575">
        <v>0</v>
      </c>
      <c r="Z133" s="576"/>
      <c r="AA133" s="577"/>
      <c r="AB133" s="565">
        <f>S133+V133+Y133</f>
        <v>164495.9</v>
      </c>
      <c r="AC133" s="566"/>
      <c r="AD133" s="567"/>
      <c r="AE133" s="565">
        <v>285504.09999999998</v>
      </c>
      <c r="AF133" s="566"/>
      <c r="AG133" s="567"/>
      <c r="AH133" s="565">
        <v>285504.09999999998</v>
      </c>
      <c r="AI133" s="566"/>
      <c r="AJ133" s="568"/>
      <c r="AK133" s="34"/>
      <c r="AL133" s="295" t="s">
        <v>313</v>
      </c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2:50" s="68" customFormat="1">
      <c r="B134" s="223"/>
      <c r="C134" s="217" t="s">
        <v>29</v>
      </c>
      <c r="D134" s="558" t="s">
        <v>619</v>
      </c>
      <c r="E134" s="559"/>
      <c r="F134" s="559"/>
      <c r="G134" s="559"/>
      <c r="H134" s="559"/>
      <c r="I134" s="559"/>
      <c r="J134" s="559"/>
      <c r="K134" s="581"/>
      <c r="L134" s="297"/>
      <c r="M134" s="561">
        <v>250900</v>
      </c>
      <c r="N134" s="562"/>
      <c r="O134" s="563"/>
      <c r="P134" s="561">
        <v>250900</v>
      </c>
      <c r="Q134" s="562"/>
      <c r="R134" s="563"/>
      <c r="S134" s="561">
        <v>43427</v>
      </c>
      <c r="T134" s="562"/>
      <c r="U134" s="563"/>
      <c r="V134" s="561">
        <v>0</v>
      </c>
      <c r="W134" s="562"/>
      <c r="X134" s="563"/>
      <c r="Y134" s="561">
        <v>0</v>
      </c>
      <c r="Z134" s="562"/>
      <c r="AA134" s="563"/>
      <c r="AB134" s="561">
        <v>43427</v>
      </c>
      <c r="AC134" s="562"/>
      <c r="AD134" s="563"/>
      <c r="AE134" s="561">
        <v>0</v>
      </c>
      <c r="AF134" s="562"/>
      <c r="AG134" s="563"/>
      <c r="AH134" s="561">
        <v>0</v>
      </c>
      <c r="AI134" s="562"/>
      <c r="AJ134" s="564"/>
      <c r="AK134" s="213"/>
      <c r="AL134" s="212" t="s">
        <v>618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>
      <c r="B135" s="226" t="s">
        <v>466</v>
      </c>
      <c r="C135" s="225" t="s">
        <v>29</v>
      </c>
      <c r="D135" s="578" t="s">
        <v>621</v>
      </c>
      <c r="E135" s="579"/>
      <c r="F135" s="579"/>
      <c r="G135" s="579"/>
      <c r="H135" s="579"/>
      <c r="I135" s="579"/>
      <c r="J135" s="579"/>
      <c r="K135" s="580"/>
      <c r="L135" s="224"/>
      <c r="M135" s="569">
        <v>250900</v>
      </c>
      <c r="N135" s="570"/>
      <c r="O135" s="571"/>
      <c r="P135" s="569">
        <v>250900</v>
      </c>
      <c r="Q135" s="570"/>
      <c r="R135" s="571"/>
      <c r="S135" s="569">
        <v>43427</v>
      </c>
      <c r="T135" s="570"/>
      <c r="U135" s="571"/>
      <c r="V135" s="569">
        <v>0</v>
      </c>
      <c r="W135" s="570"/>
      <c r="X135" s="571"/>
      <c r="Y135" s="569">
        <v>0</v>
      </c>
      <c r="Z135" s="570"/>
      <c r="AA135" s="571"/>
      <c r="AB135" s="569">
        <v>43427</v>
      </c>
      <c r="AC135" s="570"/>
      <c r="AD135" s="571"/>
      <c r="AE135" s="569">
        <v>0</v>
      </c>
      <c r="AF135" s="570"/>
      <c r="AG135" s="571"/>
      <c r="AH135" s="569">
        <v>0</v>
      </c>
      <c r="AI135" s="570"/>
      <c r="AJ135" s="572"/>
      <c r="AK135" s="213"/>
      <c r="AL135" s="212" t="s">
        <v>620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</row>
    <row r="136" spans="2:50" s="68" customFormat="1">
      <c r="B136" s="226" t="s">
        <v>470</v>
      </c>
      <c r="C136" s="225" t="s">
        <v>29</v>
      </c>
      <c r="D136" s="578" t="s">
        <v>623</v>
      </c>
      <c r="E136" s="579"/>
      <c r="F136" s="579"/>
      <c r="G136" s="579"/>
      <c r="H136" s="579"/>
      <c r="I136" s="579"/>
      <c r="J136" s="579"/>
      <c r="K136" s="580"/>
      <c r="L136" s="224"/>
      <c r="M136" s="569">
        <v>250900</v>
      </c>
      <c r="N136" s="570"/>
      <c r="O136" s="571"/>
      <c r="P136" s="569">
        <v>250900</v>
      </c>
      <c r="Q136" s="570"/>
      <c r="R136" s="571"/>
      <c r="S136" s="569">
        <v>43427</v>
      </c>
      <c r="T136" s="570"/>
      <c r="U136" s="571"/>
      <c r="V136" s="569">
        <v>0</v>
      </c>
      <c r="W136" s="570"/>
      <c r="X136" s="571"/>
      <c r="Y136" s="569">
        <v>0</v>
      </c>
      <c r="Z136" s="570"/>
      <c r="AA136" s="571"/>
      <c r="AB136" s="569">
        <v>43427</v>
      </c>
      <c r="AC136" s="570"/>
      <c r="AD136" s="571"/>
      <c r="AE136" s="569">
        <v>0</v>
      </c>
      <c r="AF136" s="570"/>
      <c r="AG136" s="571"/>
      <c r="AH136" s="569">
        <v>0</v>
      </c>
      <c r="AI136" s="570"/>
      <c r="AJ136" s="572"/>
      <c r="AK136" s="213"/>
      <c r="AL136" s="212" t="s">
        <v>622</v>
      </c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</row>
    <row r="137" spans="2:50" s="68" customFormat="1" ht="21">
      <c r="B137" s="210" t="s">
        <v>136</v>
      </c>
      <c r="C137" s="92" t="s">
        <v>29</v>
      </c>
      <c r="D137" s="573" t="s">
        <v>315</v>
      </c>
      <c r="E137" s="574"/>
      <c r="F137" s="574"/>
      <c r="G137" s="574"/>
      <c r="H137" s="574"/>
      <c r="I137" s="574"/>
      <c r="J137" s="574"/>
      <c r="K137" s="668"/>
      <c r="L137" s="298"/>
      <c r="M137" s="575">
        <v>250900</v>
      </c>
      <c r="N137" s="576"/>
      <c r="O137" s="577"/>
      <c r="P137" s="575">
        <v>250900</v>
      </c>
      <c r="Q137" s="576"/>
      <c r="R137" s="577"/>
      <c r="S137" s="575">
        <v>43427</v>
      </c>
      <c r="T137" s="576"/>
      <c r="U137" s="577"/>
      <c r="V137" s="575">
        <v>0</v>
      </c>
      <c r="W137" s="576"/>
      <c r="X137" s="577"/>
      <c r="Y137" s="575">
        <v>0</v>
      </c>
      <c r="Z137" s="576"/>
      <c r="AA137" s="577"/>
      <c r="AB137" s="565">
        <f>S137+V137+Y137</f>
        <v>43427</v>
      </c>
      <c r="AC137" s="566"/>
      <c r="AD137" s="567"/>
      <c r="AE137" s="565">
        <v>207473</v>
      </c>
      <c r="AF137" s="566"/>
      <c r="AG137" s="567"/>
      <c r="AH137" s="565">
        <v>207473</v>
      </c>
      <c r="AI137" s="566"/>
      <c r="AJ137" s="568"/>
      <c r="AK137" s="34"/>
      <c r="AL137" s="295" t="s">
        <v>315</v>
      </c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68" customFormat="1">
      <c r="B138" s="223"/>
      <c r="C138" s="217" t="s">
        <v>29</v>
      </c>
      <c r="D138" s="558" t="s">
        <v>625</v>
      </c>
      <c r="E138" s="559"/>
      <c r="F138" s="559"/>
      <c r="G138" s="559"/>
      <c r="H138" s="559"/>
      <c r="I138" s="559"/>
      <c r="J138" s="559"/>
      <c r="K138" s="581"/>
      <c r="L138" s="297"/>
      <c r="M138" s="561">
        <v>2231423.12</v>
      </c>
      <c r="N138" s="562"/>
      <c r="O138" s="563"/>
      <c r="P138" s="561">
        <v>2231423.12</v>
      </c>
      <c r="Q138" s="562"/>
      <c r="R138" s="563"/>
      <c r="S138" s="561">
        <v>0</v>
      </c>
      <c r="T138" s="562"/>
      <c r="U138" s="563"/>
      <c r="V138" s="561">
        <v>0</v>
      </c>
      <c r="W138" s="562"/>
      <c r="X138" s="563"/>
      <c r="Y138" s="561">
        <v>0</v>
      </c>
      <c r="Z138" s="562"/>
      <c r="AA138" s="563"/>
      <c r="AB138" s="561">
        <v>0</v>
      </c>
      <c r="AC138" s="562"/>
      <c r="AD138" s="563"/>
      <c r="AE138" s="561">
        <v>0</v>
      </c>
      <c r="AF138" s="562"/>
      <c r="AG138" s="563"/>
      <c r="AH138" s="561">
        <v>0</v>
      </c>
      <c r="AI138" s="562"/>
      <c r="AJ138" s="564"/>
      <c r="AK138" s="213"/>
      <c r="AL138" s="212" t="s">
        <v>624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</row>
    <row r="139" spans="2:50" s="68" customFormat="1">
      <c r="B139" s="226" t="s">
        <v>466</v>
      </c>
      <c r="C139" s="225" t="s">
        <v>29</v>
      </c>
      <c r="D139" s="578" t="s">
        <v>626</v>
      </c>
      <c r="E139" s="579"/>
      <c r="F139" s="579"/>
      <c r="G139" s="579"/>
      <c r="H139" s="579"/>
      <c r="I139" s="579"/>
      <c r="J139" s="579"/>
      <c r="K139" s="580"/>
      <c r="L139" s="224"/>
      <c r="M139" s="569">
        <v>2231423.12</v>
      </c>
      <c r="N139" s="570"/>
      <c r="O139" s="571"/>
      <c r="P139" s="569">
        <v>2231423.12</v>
      </c>
      <c r="Q139" s="570"/>
      <c r="R139" s="571"/>
      <c r="S139" s="569">
        <v>0</v>
      </c>
      <c r="T139" s="570"/>
      <c r="U139" s="571"/>
      <c r="V139" s="569">
        <v>0</v>
      </c>
      <c r="W139" s="570"/>
      <c r="X139" s="571"/>
      <c r="Y139" s="569">
        <v>0</v>
      </c>
      <c r="Z139" s="570"/>
      <c r="AA139" s="571"/>
      <c r="AB139" s="569">
        <v>0</v>
      </c>
      <c r="AC139" s="570"/>
      <c r="AD139" s="571"/>
      <c r="AE139" s="569">
        <v>0</v>
      </c>
      <c r="AF139" s="570"/>
      <c r="AG139" s="571"/>
      <c r="AH139" s="569">
        <v>0</v>
      </c>
      <c r="AI139" s="570"/>
      <c r="AJ139" s="572"/>
      <c r="AK139" s="213"/>
      <c r="AL139" s="212" t="s">
        <v>627</v>
      </c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</row>
    <row r="140" spans="2:50" s="68" customFormat="1">
      <c r="B140" s="226" t="s">
        <v>470</v>
      </c>
      <c r="C140" s="225" t="s">
        <v>29</v>
      </c>
      <c r="D140" s="578" t="s">
        <v>629</v>
      </c>
      <c r="E140" s="579"/>
      <c r="F140" s="579"/>
      <c r="G140" s="579"/>
      <c r="H140" s="579"/>
      <c r="I140" s="579"/>
      <c r="J140" s="579"/>
      <c r="K140" s="580"/>
      <c r="L140" s="224"/>
      <c r="M140" s="569">
        <v>2231423.12</v>
      </c>
      <c r="N140" s="570"/>
      <c r="O140" s="571"/>
      <c r="P140" s="569">
        <v>2231423.12</v>
      </c>
      <c r="Q140" s="570"/>
      <c r="R140" s="571"/>
      <c r="S140" s="569">
        <v>0</v>
      </c>
      <c r="T140" s="570"/>
      <c r="U140" s="571"/>
      <c r="V140" s="569">
        <v>0</v>
      </c>
      <c r="W140" s="570"/>
      <c r="X140" s="571"/>
      <c r="Y140" s="569">
        <v>0</v>
      </c>
      <c r="Z140" s="570"/>
      <c r="AA140" s="571"/>
      <c r="AB140" s="569">
        <v>0</v>
      </c>
      <c r="AC140" s="570"/>
      <c r="AD140" s="571"/>
      <c r="AE140" s="569">
        <v>0</v>
      </c>
      <c r="AF140" s="570"/>
      <c r="AG140" s="571"/>
      <c r="AH140" s="569">
        <v>0</v>
      </c>
      <c r="AI140" s="570"/>
      <c r="AJ140" s="572"/>
      <c r="AK140" s="213"/>
      <c r="AL140" s="212" t="s">
        <v>628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</row>
    <row r="141" spans="2:50" s="68" customFormat="1">
      <c r="B141" s="210" t="s">
        <v>135</v>
      </c>
      <c r="C141" s="92" t="s">
        <v>29</v>
      </c>
      <c r="D141" s="573" t="s">
        <v>317</v>
      </c>
      <c r="E141" s="574"/>
      <c r="F141" s="574"/>
      <c r="G141" s="574"/>
      <c r="H141" s="574"/>
      <c r="I141" s="574"/>
      <c r="J141" s="574"/>
      <c r="K141" s="668"/>
      <c r="L141" s="298"/>
      <c r="M141" s="575">
        <v>2231423.12</v>
      </c>
      <c r="N141" s="576"/>
      <c r="O141" s="577"/>
      <c r="P141" s="575">
        <v>2231423.12</v>
      </c>
      <c r="Q141" s="576"/>
      <c r="R141" s="577"/>
      <c r="S141" s="575">
        <v>0</v>
      </c>
      <c r="T141" s="576"/>
      <c r="U141" s="577"/>
      <c r="V141" s="575">
        <v>0</v>
      </c>
      <c r="W141" s="576"/>
      <c r="X141" s="577"/>
      <c r="Y141" s="575">
        <v>0</v>
      </c>
      <c r="Z141" s="576"/>
      <c r="AA141" s="577"/>
      <c r="AB141" s="565">
        <f>S141+V141+Y141</f>
        <v>0</v>
      </c>
      <c r="AC141" s="566"/>
      <c r="AD141" s="567"/>
      <c r="AE141" s="565">
        <v>2231423.12</v>
      </c>
      <c r="AF141" s="566"/>
      <c r="AG141" s="567"/>
      <c r="AH141" s="565">
        <v>2231423.12</v>
      </c>
      <c r="AI141" s="566"/>
      <c r="AJ141" s="568"/>
      <c r="AK141" s="34"/>
      <c r="AL141" s="295" t="s">
        <v>317</v>
      </c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2:50" s="68" customFormat="1">
      <c r="B142" s="223"/>
      <c r="C142" s="217" t="s">
        <v>29</v>
      </c>
      <c r="D142" s="558" t="s">
        <v>631</v>
      </c>
      <c r="E142" s="559"/>
      <c r="F142" s="559"/>
      <c r="G142" s="559"/>
      <c r="H142" s="559"/>
      <c r="I142" s="559"/>
      <c r="J142" s="559"/>
      <c r="K142" s="581"/>
      <c r="L142" s="297"/>
      <c r="M142" s="561">
        <v>27345659.940000001</v>
      </c>
      <c r="N142" s="562"/>
      <c r="O142" s="563"/>
      <c r="P142" s="561">
        <v>27345659.940000001</v>
      </c>
      <c r="Q142" s="562"/>
      <c r="R142" s="563"/>
      <c r="S142" s="561">
        <v>16730381.52</v>
      </c>
      <c r="T142" s="562"/>
      <c r="U142" s="563"/>
      <c r="V142" s="561">
        <v>0</v>
      </c>
      <c r="W142" s="562"/>
      <c r="X142" s="563"/>
      <c r="Y142" s="561">
        <v>0</v>
      </c>
      <c r="Z142" s="562"/>
      <c r="AA142" s="563"/>
      <c r="AB142" s="561">
        <v>16730381.52</v>
      </c>
      <c r="AC142" s="562"/>
      <c r="AD142" s="563"/>
      <c r="AE142" s="561">
        <v>0</v>
      </c>
      <c r="AF142" s="562"/>
      <c r="AG142" s="563"/>
      <c r="AH142" s="561">
        <v>0</v>
      </c>
      <c r="AI142" s="562"/>
      <c r="AJ142" s="564"/>
      <c r="AK142" s="213"/>
      <c r="AL142" s="212" t="s">
        <v>630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</row>
    <row r="143" spans="2:50" s="68" customFormat="1" ht="31.2">
      <c r="B143" s="226" t="s">
        <v>633</v>
      </c>
      <c r="C143" s="225" t="s">
        <v>29</v>
      </c>
      <c r="D143" s="578" t="s">
        <v>634</v>
      </c>
      <c r="E143" s="579"/>
      <c r="F143" s="579"/>
      <c r="G143" s="579"/>
      <c r="H143" s="579"/>
      <c r="I143" s="579"/>
      <c r="J143" s="579"/>
      <c r="K143" s="580"/>
      <c r="L143" s="224"/>
      <c r="M143" s="569">
        <v>12554543.16</v>
      </c>
      <c r="N143" s="570"/>
      <c r="O143" s="571"/>
      <c r="P143" s="569">
        <v>12554543.16</v>
      </c>
      <c r="Q143" s="570"/>
      <c r="R143" s="571"/>
      <c r="S143" s="569">
        <v>12554543.16</v>
      </c>
      <c r="T143" s="570"/>
      <c r="U143" s="571"/>
      <c r="V143" s="569">
        <v>0</v>
      </c>
      <c r="W143" s="570"/>
      <c r="X143" s="571"/>
      <c r="Y143" s="569">
        <v>0</v>
      </c>
      <c r="Z143" s="570"/>
      <c r="AA143" s="571"/>
      <c r="AB143" s="569">
        <v>12554543.16</v>
      </c>
      <c r="AC143" s="570"/>
      <c r="AD143" s="571"/>
      <c r="AE143" s="569">
        <v>0</v>
      </c>
      <c r="AF143" s="570"/>
      <c r="AG143" s="571"/>
      <c r="AH143" s="569">
        <v>0</v>
      </c>
      <c r="AI143" s="570"/>
      <c r="AJ143" s="572"/>
      <c r="AK143" s="213"/>
      <c r="AL143" s="212" t="s">
        <v>632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>
      <c r="B144" s="226" t="s">
        <v>636</v>
      </c>
      <c r="C144" s="225" t="s">
        <v>29</v>
      </c>
      <c r="D144" s="578" t="s">
        <v>637</v>
      </c>
      <c r="E144" s="579"/>
      <c r="F144" s="579"/>
      <c r="G144" s="579"/>
      <c r="H144" s="579"/>
      <c r="I144" s="579"/>
      <c r="J144" s="579"/>
      <c r="K144" s="580"/>
      <c r="L144" s="224"/>
      <c r="M144" s="569">
        <v>12554543.16</v>
      </c>
      <c r="N144" s="570"/>
      <c r="O144" s="571"/>
      <c r="P144" s="569">
        <v>12554543.16</v>
      </c>
      <c r="Q144" s="570"/>
      <c r="R144" s="571"/>
      <c r="S144" s="569">
        <v>12554543.16</v>
      </c>
      <c r="T144" s="570"/>
      <c r="U144" s="571"/>
      <c r="V144" s="569">
        <v>0</v>
      </c>
      <c r="W144" s="570"/>
      <c r="X144" s="571"/>
      <c r="Y144" s="569">
        <v>0</v>
      </c>
      <c r="Z144" s="570"/>
      <c r="AA144" s="571"/>
      <c r="AB144" s="569">
        <v>12554543.16</v>
      </c>
      <c r="AC144" s="570"/>
      <c r="AD144" s="571"/>
      <c r="AE144" s="569">
        <v>0</v>
      </c>
      <c r="AF144" s="570"/>
      <c r="AG144" s="571"/>
      <c r="AH144" s="569">
        <v>0</v>
      </c>
      <c r="AI144" s="570"/>
      <c r="AJ144" s="572"/>
      <c r="AK144" s="213"/>
      <c r="AL144" s="212" t="s">
        <v>635</v>
      </c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</row>
    <row r="145" spans="2:50" s="68" customFormat="1" ht="41.4">
      <c r="B145" s="210" t="s">
        <v>169</v>
      </c>
      <c r="C145" s="92" t="s">
        <v>29</v>
      </c>
      <c r="D145" s="573" t="s">
        <v>319</v>
      </c>
      <c r="E145" s="574"/>
      <c r="F145" s="574"/>
      <c r="G145" s="574"/>
      <c r="H145" s="574"/>
      <c r="I145" s="574"/>
      <c r="J145" s="574"/>
      <c r="K145" s="668"/>
      <c r="L145" s="298"/>
      <c r="M145" s="575">
        <v>12554543.16</v>
      </c>
      <c r="N145" s="576"/>
      <c r="O145" s="577"/>
      <c r="P145" s="575">
        <v>12554543.16</v>
      </c>
      <c r="Q145" s="576"/>
      <c r="R145" s="577"/>
      <c r="S145" s="575">
        <v>12554543.16</v>
      </c>
      <c r="T145" s="576"/>
      <c r="U145" s="577"/>
      <c r="V145" s="575">
        <v>0</v>
      </c>
      <c r="W145" s="576"/>
      <c r="X145" s="577"/>
      <c r="Y145" s="575">
        <v>0</v>
      </c>
      <c r="Z145" s="576"/>
      <c r="AA145" s="577"/>
      <c r="AB145" s="565">
        <f>S145+V145+Y145</f>
        <v>12554543.16</v>
      </c>
      <c r="AC145" s="566"/>
      <c r="AD145" s="567"/>
      <c r="AE145" s="565">
        <v>0</v>
      </c>
      <c r="AF145" s="566"/>
      <c r="AG145" s="567"/>
      <c r="AH145" s="565">
        <v>0</v>
      </c>
      <c r="AI145" s="566"/>
      <c r="AJ145" s="568"/>
      <c r="AK145" s="34"/>
      <c r="AL145" s="295" t="s">
        <v>319</v>
      </c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2:50" s="68" customFormat="1">
      <c r="B146" s="226" t="s">
        <v>466</v>
      </c>
      <c r="C146" s="225" t="s">
        <v>29</v>
      </c>
      <c r="D146" s="578" t="s">
        <v>639</v>
      </c>
      <c r="E146" s="579"/>
      <c r="F146" s="579"/>
      <c r="G146" s="579"/>
      <c r="H146" s="579"/>
      <c r="I146" s="579"/>
      <c r="J146" s="579"/>
      <c r="K146" s="580"/>
      <c r="L146" s="224"/>
      <c r="M146" s="569">
        <v>14791116.779999999</v>
      </c>
      <c r="N146" s="570"/>
      <c r="O146" s="571"/>
      <c r="P146" s="569">
        <v>14791116.779999999</v>
      </c>
      <c r="Q146" s="570"/>
      <c r="R146" s="571"/>
      <c r="S146" s="569">
        <v>4175838.36</v>
      </c>
      <c r="T146" s="570"/>
      <c r="U146" s="571"/>
      <c r="V146" s="569">
        <v>0</v>
      </c>
      <c r="W146" s="570"/>
      <c r="X146" s="571"/>
      <c r="Y146" s="569">
        <v>0</v>
      </c>
      <c r="Z146" s="570"/>
      <c r="AA146" s="571"/>
      <c r="AB146" s="569">
        <v>4175838.36</v>
      </c>
      <c r="AC146" s="570"/>
      <c r="AD146" s="571"/>
      <c r="AE146" s="569">
        <v>0</v>
      </c>
      <c r="AF146" s="570"/>
      <c r="AG146" s="571"/>
      <c r="AH146" s="569">
        <v>0</v>
      </c>
      <c r="AI146" s="570"/>
      <c r="AJ146" s="572"/>
      <c r="AK146" s="213"/>
      <c r="AL146" s="212" t="s">
        <v>638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</row>
    <row r="147" spans="2:50" s="68" customFormat="1">
      <c r="B147" s="226" t="s">
        <v>470</v>
      </c>
      <c r="C147" s="225" t="s">
        <v>29</v>
      </c>
      <c r="D147" s="578" t="s">
        <v>640</v>
      </c>
      <c r="E147" s="579"/>
      <c r="F147" s="579"/>
      <c r="G147" s="579"/>
      <c r="H147" s="579"/>
      <c r="I147" s="579"/>
      <c r="J147" s="579"/>
      <c r="K147" s="580"/>
      <c r="L147" s="224"/>
      <c r="M147" s="569">
        <v>14791116.779999999</v>
      </c>
      <c r="N147" s="570"/>
      <c r="O147" s="571"/>
      <c r="P147" s="569">
        <v>14791116.779999999</v>
      </c>
      <c r="Q147" s="570"/>
      <c r="R147" s="571"/>
      <c r="S147" s="569">
        <v>4175838.36</v>
      </c>
      <c r="T147" s="570"/>
      <c r="U147" s="571"/>
      <c r="V147" s="569">
        <v>0</v>
      </c>
      <c r="W147" s="570"/>
      <c r="X147" s="571"/>
      <c r="Y147" s="569">
        <v>0</v>
      </c>
      <c r="Z147" s="570"/>
      <c r="AA147" s="571"/>
      <c r="AB147" s="569">
        <v>4175838.36</v>
      </c>
      <c r="AC147" s="570"/>
      <c r="AD147" s="571"/>
      <c r="AE147" s="569">
        <v>0</v>
      </c>
      <c r="AF147" s="570"/>
      <c r="AG147" s="571"/>
      <c r="AH147" s="569">
        <v>0</v>
      </c>
      <c r="AI147" s="570"/>
      <c r="AJ147" s="572"/>
      <c r="AK147" s="213"/>
      <c r="AL147" s="212" t="s">
        <v>641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>
      <c r="B148" s="210" t="s">
        <v>135</v>
      </c>
      <c r="C148" s="92" t="s">
        <v>29</v>
      </c>
      <c r="D148" s="573" t="s">
        <v>320</v>
      </c>
      <c r="E148" s="574"/>
      <c r="F148" s="574"/>
      <c r="G148" s="574"/>
      <c r="H148" s="574"/>
      <c r="I148" s="574"/>
      <c r="J148" s="574"/>
      <c r="K148" s="668"/>
      <c r="L148" s="298"/>
      <c r="M148" s="575">
        <v>14791116.779999999</v>
      </c>
      <c r="N148" s="576"/>
      <c r="O148" s="577"/>
      <c r="P148" s="575">
        <v>14791116.779999999</v>
      </c>
      <c r="Q148" s="576"/>
      <c r="R148" s="577"/>
      <c r="S148" s="575">
        <v>4175838.36</v>
      </c>
      <c r="T148" s="576"/>
      <c r="U148" s="577"/>
      <c r="V148" s="575">
        <v>0</v>
      </c>
      <c r="W148" s="576"/>
      <c r="X148" s="577"/>
      <c r="Y148" s="575">
        <v>0</v>
      </c>
      <c r="Z148" s="576"/>
      <c r="AA148" s="577"/>
      <c r="AB148" s="565">
        <f>S148+V148+Y148</f>
        <v>4175838.36</v>
      </c>
      <c r="AC148" s="566"/>
      <c r="AD148" s="567"/>
      <c r="AE148" s="565">
        <v>10615278.42</v>
      </c>
      <c r="AF148" s="566"/>
      <c r="AG148" s="567"/>
      <c r="AH148" s="565">
        <v>10615278.42</v>
      </c>
      <c r="AI148" s="566"/>
      <c r="AJ148" s="568"/>
      <c r="AK148" s="34"/>
      <c r="AL148" s="295" t="s">
        <v>320</v>
      </c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spans="2:50" s="68" customFormat="1">
      <c r="B149" s="223"/>
      <c r="C149" s="217" t="s">
        <v>29</v>
      </c>
      <c r="D149" s="558" t="s">
        <v>643</v>
      </c>
      <c r="E149" s="559"/>
      <c r="F149" s="559"/>
      <c r="G149" s="559"/>
      <c r="H149" s="559"/>
      <c r="I149" s="559"/>
      <c r="J149" s="559"/>
      <c r="K149" s="581"/>
      <c r="L149" s="297"/>
      <c r="M149" s="561">
        <v>845742.06</v>
      </c>
      <c r="N149" s="562"/>
      <c r="O149" s="563"/>
      <c r="P149" s="561">
        <v>845742.06</v>
      </c>
      <c r="Q149" s="562"/>
      <c r="R149" s="563"/>
      <c r="S149" s="561">
        <v>517434.48</v>
      </c>
      <c r="T149" s="562"/>
      <c r="U149" s="563"/>
      <c r="V149" s="561">
        <v>0</v>
      </c>
      <c r="W149" s="562"/>
      <c r="X149" s="563"/>
      <c r="Y149" s="561">
        <v>0</v>
      </c>
      <c r="Z149" s="562"/>
      <c r="AA149" s="563"/>
      <c r="AB149" s="561">
        <v>517434.48</v>
      </c>
      <c r="AC149" s="562"/>
      <c r="AD149" s="563"/>
      <c r="AE149" s="561">
        <v>0</v>
      </c>
      <c r="AF149" s="562"/>
      <c r="AG149" s="563"/>
      <c r="AH149" s="561">
        <v>0</v>
      </c>
      <c r="AI149" s="562"/>
      <c r="AJ149" s="564"/>
      <c r="AK149" s="213"/>
      <c r="AL149" s="212" t="s">
        <v>642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</row>
    <row r="150" spans="2:50" s="68" customFormat="1" ht="31.2">
      <c r="B150" s="226" t="s">
        <v>633</v>
      </c>
      <c r="C150" s="225" t="s">
        <v>29</v>
      </c>
      <c r="D150" s="578" t="s">
        <v>645</v>
      </c>
      <c r="E150" s="579"/>
      <c r="F150" s="579"/>
      <c r="G150" s="579"/>
      <c r="H150" s="579"/>
      <c r="I150" s="579"/>
      <c r="J150" s="579"/>
      <c r="K150" s="580"/>
      <c r="L150" s="224"/>
      <c r="M150" s="569">
        <v>388284.84</v>
      </c>
      <c r="N150" s="570"/>
      <c r="O150" s="571"/>
      <c r="P150" s="569">
        <v>388284.84</v>
      </c>
      <c r="Q150" s="570"/>
      <c r="R150" s="571"/>
      <c r="S150" s="569">
        <v>388284.84</v>
      </c>
      <c r="T150" s="570"/>
      <c r="U150" s="571"/>
      <c r="V150" s="569">
        <v>0</v>
      </c>
      <c r="W150" s="570"/>
      <c r="X150" s="571"/>
      <c r="Y150" s="569">
        <v>0</v>
      </c>
      <c r="Z150" s="570"/>
      <c r="AA150" s="571"/>
      <c r="AB150" s="569">
        <v>388284.84</v>
      </c>
      <c r="AC150" s="570"/>
      <c r="AD150" s="571"/>
      <c r="AE150" s="569">
        <v>0</v>
      </c>
      <c r="AF150" s="570"/>
      <c r="AG150" s="571"/>
      <c r="AH150" s="569">
        <v>0</v>
      </c>
      <c r="AI150" s="570"/>
      <c r="AJ150" s="572"/>
      <c r="AK150" s="213"/>
      <c r="AL150" s="212" t="s">
        <v>644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</row>
    <row r="151" spans="2:50" s="68" customFormat="1">
      <c r="B151" s="226" t="s">
        <v>636</v>
      </c>
      <c r="C151" s="225" t="s">
        <v>29</v>
      </c>
      <c r="D151" s="578" t="s">
        <v>647</v>
      </c>
      <c r="E151" s="579"/>
      <c r="F151" s="579"/>
      <c r="G151" s="579"/>
      <c r="H151" s="579"/>
      <c r="I151" s="579"/>
      <c r="J151" s="579"/>
      <c r="K151" s="580"/>
      <c r="L151" s="224"/>
      <c r="M151" s="569">
        <v>388284.84</v>
      </c>
      <c r="N151" s="570"/>
      <c r="O151" s="571"/>
      <c r="P151" s="569">
        <v>388284.84</v>
      </c>
      <c r="Q151" s="570"/>
      <c r="R151" s="571"/>
      <c r="S151" s="569">
        <v>388284.84</v>
      </c>
      <c r="T151" s="570"/>
      <c r="U151" s="571"/>
      <c r="V151" s="569">
        <v>0</v>
      </c>
      <c r="W151" s="570"/>
      <c r="X151" s="571"/>
      <c r="Y151" s="569">
        <v>0</v>
      </c>
      <c r="Z151" s="570"/>
      <c r="AA151" s="571"/>
      <c r="AB151" s="569">
        <v>388284.84</v>
      </c>
      <c r="AC151" s="570"/>
      <c r="AD151" s="571"/>
      <c r="AE151" s="569">
        <v>0</v>
      </c>
      <c r="AF151" s="570"/>
      <c r="AG151" s="571"/>
      <c r="AH151" s="569">
        <v>0</v>
      </c>
      <c r="AI151" s="570"/>
      <c r="AJ151" s="572"/>
      <c r="AK151" s="213"/>
      <c r="AL151" s="212" t="s">
        <v>646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 ht="41.4">
      <c r="B152" s="210" t="s">
        <v>169</v>
      </c>
      <c r="C152" s="92" t="s">
        <v>29</v>
      </c>
      <c r="D152" s="573" t="s">
        <v>322</v>
      </c>
      <c r="E152" s="574"/>
      <c r="F152" s="574"/>
      <c r="G152" s="574"/>
      <c r="H152" s="574"/>
      <c r="I152" s="574"/>
      <c r="J152" s="574"/>
      <c r="K152" s="668"/>
      <c r="L152" s="298"/>
      <c r="M152" s="575">
        <v>388284.84</v>
      </c>
      <c r="N152" s="576"/>
      <c r="O152" s="577"/>
      <c r="P152" s="575">
        <v>388284.84</v>
      </c>
      <c r="Q152" s="576"/>
      <c r="R152" s="577"/>
      <c r="S152" s="575">
        <v>388284.84</v>
      </c>
      <c r="T152" s="576"/>
      <c r="U152" s="577"/>
      <c r="V152" s="575">
        <v>0</v>
      </c>
      <c r="W152" s="576"/>
      <c r="X152" s="577"/>
      <c r="Y152" s="575">
        <v>0</v>
      </c>
      <c r="Z152" s="576"/>
      <c r="AA152" s="577"/>
      <c r="AB152" s="565">
        <f>S152+V152+Y152</f>
        <v>388284.84</v>
      </c>
      <c r="AC152" s="566"/>
      <c r="AD152" s="567"/>
      <c r="AE152" s="565">
        <v>0</v>
      </c>
      <c r="AF152" s="566"/>
      <c r="AG152" s="567"/>
      <c r="AH152" s="565">
        <v>0</v>
      </c>
      <c r="AI152" s="566"/>
      <c r="AJ152" s="568"/>
      <c r="AK152" s="34"/>
      <c r="AL152" s="295" t="s">
        <v>322</v>
      </c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2:50" s="68" customFormat="1">
      <c r="B153" s="226" t="s">
        <v>466</v>
      </c>
      <c r="C153" s="225" t="s">
        <v>29</v>
      </c>
      <c r="D153" s="578" t="s">
        <v>649</v>
      </c>
      <c r="E153" s="579"/>
      <c r="F153" s="579"/>
      <c r="G153" s="579"/>
      <c r="H153" s="579"/>
      <c r="I153" s="579"/>
      <c r="J153" s="579"/>
      <c r="K153" s="580"/>
      <c r="L153" s="224"/>
      <c r="M153" s="569">
        <v>457457.22</v>
      </c>
      <c r="N153" s="570"/>
      <c r="O153" s="571"/>
      <c r="P153" s="569">
        <v>457457.22</v>
      </c>
      <c r="Q153" s="570"/>
      <c r="R153" s="571"/>
      <c r="S153" s="569">
        <v>129149.64</v>
      </c>
      <c r="T153" s="570"/>
      <c r="U153" s="571"/>
      <c r="V153" s="569">
        <v>0</v>
      </c>
      <c r="W153" s="570"/>
      <c r="X153" s="571"/>
      <c r="Y153" s="569">
        <v>0</v>
      </c>
      <c r="Z153" s="570"/>
      <c r="AA153" s="571"/>
      <c r="AB153" s="569">
        <v>129149.64</v>
      </c>
      <c r="AC153" s="570"/>
      <c r="AD153" s="571"/>
      <c r="AE153" s="569">
        <v>0</v>
      </c>
      <c r="AF153" s="570"/>
      <c r="AG153" s="571"/>
      <c r="AH153" s="569">
        <v>0</v>
      </c>
      <c r="AI153" s="570"/>
      <c r="AJ153" s="572"/>
      <c r="AK153" s="213"/>
      <c r="AL153" s="212" t="s">
        <v>648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</row>
    <row r="154" spans="2:50" s="68" customFormat="1">
      <c r="B154" s="226" t="s">
        <v>470</v>
      </c>
      <c r="C154" s="225" t="s">
        <v>29</v>
      </c>
      <c r="D154" s="578" t="s">
        <v>651</v>
      </c>
      <c r="E154" s="579"/>
      <c r="F154" s="579"/>
      <c r="G154" s="579"/>
      <c r="H154" s="579"/>
      <c r="I154" s="579"/>
      <c r="J154" s="579"/>
      <c r="K154" s="580"/>
      <c r="L154" s="224"/>
      <c r="M154" s="569">
        <v>457457.22</v>
      </c>
      <c r="N154" s="570"/>
      <c r="O154" s="571"/>
      <c r="P154" s="569">
        <v>457457.22</v>
      </c>
      <c r="Q154" s="570"/>
      <c r="R154" s="571"/>
      <c r="S154" s="569">
        <v>129149.64</v>
      </c>
      <c r="T154" s="570"/>
      <c r="U154" s="571"/>
      <c r="V154" s="569">
        <v>0</v>
      </c>
      <c r="W154" s="570"/>
      <c r="X154" s="571"/>
      <c r="Y154" s="569">
        <v>0</v>
      </c>
      <c r="Z154" s="570"/>
      <c r="AA154" s="571"/>
      <c r="AB154" s="569">
        <v>129149.64</v>
      </c>
      <c r="AC154" s="570"/>
      <c r="AD154" s="571"/>
      <c r="AE154" s="569">
        <v>0</v>
      </c>
      <c r="AF154" s="570"/>
      <c r="AG154" s="571"/>
      <c r="AH154" s="569">
        <v>0</v>
      </c>
      <c r="AI154" s="570"/>
      <c r="AJ154" s="572"/>
      <c r="AK154" s="213"/>
      <c r="AL154" s="212" t="s">
        <v>650</v>
      </c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</row>
    <row r="155" spans="2:50" s="68" customFormat="1">
      <c r="B155" s="210" t="s">
        <v>135</v>
      </c>
      <c r="C155" s="92" t="s">
        <v>29</v>
      </c>
      <c r="D155" s="573" t="s">
        <v>323</v>
      </c>
      <c r="E155" s="574"/>
      <c r="F155" s="574"/>
      <c r="G155" s="574"/>
      <c r="H155" s="574"/>
      <c r="I155" s="574"/>
      <c r="J155" s="574"/>
      <c r="K155" s="668"/>
      <c r="L155" s="298"/>
      <c r="M155" s="575">
        <v>457457.22</v>
      </c>
      <c r="N155" s="576"/>
      <c r="O155" s="577"/>
      <c r="P155" s="575">
        <v>457457.22</v>
      </c>
      <c r="Q155" s="576"/>
      <c r="R155" s="577"/>
      <c r="S155" s="575">
        <v>129149.64</v>
      </c>
      <c r="T155" s="576"/>
      <c r="U155" s="577"/>
      <c r="V155" s="575">
        <v>0</v>
      </c>
      <c r="W155" s="576"/>
      <c r="X155" s="577"/>
      <c r="Y155" s="575">
        <v>0</v>
      </c>
      <c r="Z155" s="576"/>
      <c r="AA155" s="577"/>
      <c r="AB155" s="565">
        <f>S155+V155+Y155</f>
        <v>129149.64</v>
      </c>
      <c r="AC155" s="566"/>
      <c r="AD155" s="567"/>
      <c r="AE155" s="565">
        <v>328307.58</v>
      </c>
      <c r="AF155" s="566"/>
      <c r="AG155" s="567"/>
      <c r="AH155" s="565">
        <v>328307.58</v>
      </c>
      <c r="AI155" s="566"/>
      <c r="AJ155" s="568"/>
      <c r="AK155" s="34"/>
      <c r="AL155" s="295" t="s">
        <v>323</v>
      </c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spans="2:50" s="68" customFormat="1">
      <c r="B156" s="223"/>
      <c r="C156" s="217" t="s">
        <v>29</v>
      </c>
      <c r="D156" s="558" t="s">
        <v>653</v>
      </c>
      <c r="E156" s="559"/>
      <c r="F156" s="559"/>
      <c r="G156" s="559"/>
      <c r="H156" s="559"/>
      <c r="I156" s="559"/>
      <c r="J156" s="559"/>
      <c r="K156" s="581"/>
      <c r="L156" s="297"/>
      <c r="M156" s="561">
        <v>2768576.88</v>
      </c>
      <c r="N156" s="562"/>
      <c r="O156" s="563"/>
      <c r="P156" s="561">
        <v>2768576.88</v>
      </c>
      <c r="Q156" s="562"/>
      <c r="R156" s="563"/>
      <c r="S156" s="561">
        <v>2768576.88</v>
      </c>
      <c r="T156" s="562"/>
      <c r="U156" s="563"/>
      <c r="V156" s="561">
        <v>0</v>
      </c>
      <c r="W156" s="562"/>
      <c r="X156" s="563"/>
      <c r="Y156" s="561">
        <v>0</v>
      </c>
      <c r="Z156" s="562"/>
      <c r="AA156" s="563"/>
      <c r="AB156" s="561">
        <v>2768576.88</v>
      </c>
      <c r="AC156" s="562"/>
      <c r="AD156" s="563"/>
      <c r="AE156" s="561">
        <v>0</v>
      </c>
      <c r="AF156" s="562"/>
      <c r="AG156" s="563"/>
      <c r="AH156" s="561">
        <v>0</v>
      </c>
      <c r="AI156" s="562"/>
      <c r="AJ156" s="564"/>
      <c r="AK156" s="213"/>
      <c r="AL156" s="212" t="s">
        <v>652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</row>
    <row r="157" spans="2:50" s="68" customFormat="1" ht="31.2">
      <c r="B157" s="226" t="s">
        <v>633</v>
      </c>
      <c r="C157" s="225" t="s">
        <v>29</v>
      </c>
      <c r="D157" s="578" t="s">
        <v>655</v>
      </c>
      <c r="E157" s="579"/>
      <c r="F157" s="579"/>
      <c r="G157" s="579"/>
      <c r="H157" s="579"/>
      <c r="I157" s="579"/>
      <c r="J157" s="579"/>
      <c r="K157" s="580"/>
      <c r="L157" s="224"/>
      <c r="M157" s="569">
        <v>2670106.88</v>
      </c>
      <c r="N157" s="570"/>
      <c r="O157" s="571"/>
      <c r="P157" s="569">
        <v>2670106.88</v>
      </c>
      <c r="Q157" s="570"/>
      <c r="R157" s="571"/>
      <c r="S157" s="569">
        <v>2670106.88</v>
      </c>
      <c r="T157" s="570"/>
      <c r="U157" s="571"/>
      <c r="V157" s="569">
        <v>0</v>
      </c>
      <c r="W157" s="570"/>
      <c r="X157" s="571"/>
      <c r="Y157" s="569">
        <v>0</v>
      </c>
      <c r="Z157" s="570"/>
      <c r="AA157" s="571"/>
      <c r="AB157" s="569">
        <v>2670106.88</v>
      </c>
      <c r="AC157" s="570"/>
      <c r="AD157" s="571"/>
      <c r="AE157" s="569">
        <v>0</v>
      </c>
      <c r="AF157" s="570"/>
      <c r="AG157" s="571"/>
      <c r="AH157" s="569">
        <v>0</v>
      </c>
      <c r="AI157" s="570"/>
      <c r="AJ157" s="572"/>
      <c r="AK157" s="213"/>
      <c r="AL157" s="212" t="s">
        <v>654</v>
      </c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</row>
    <row r="158" spans="2:50" s="68" customFormat="1">
      <c r="B158" s="226" t="s">
        <v>636</v>
      </c>
      <c r="C158" s="225" t="s">
        <v>29</v>
      </c>
      <c r="D158" s="578" t="s">
        <v>657</v>
      </c>
      <c r="E158" s="579"/>
      <c r="F158" s="579"/>
      <c r="G158" s="579"/>
      <c r="H158" s="579"/>
      <c r="I158" s="579"/>
      <c r="J158" s="579"/>
      <c r="K158" s="580"/>
      <c r="L158" s="224"/>
      <c r="M158" s="569">
        <v>2670106.88</v>
      </c>
      <c r="N158" s="570"/>
      <c r="O158" s="571"/>
      <c r="P158" s="569">
        <v>2670106.88</v>
      </c>
      <c r="Q158" s="570"/>
      <c r="R158" s="571"/>
      <c r="S158" s="569">
        <v>2670106.88</v>
      </c>
      <c r="T158" s="570"/>
      <c r="U158" s="571"/>
      <c r="V158" s="569">
        <v>0</v>
      </c>
      <c r="W158" s="570"/>
      <c r="X158" s="571"/>
      <c r="Y158" s="569">
        <v>0</v>
      </c>
      <c r="Z158" s="570"/>
      <c r="AA158" s="571"/>
      <c r="AB158" s="569">
        <v>2670106.88</v>
      </c>
      <c r="AC158" s="570"/>
      <c r="AD158" s="571"/>
      <c r="AE158" s="569">
        <v>0</v>
      </c>
      <c r="AF158" s="570"/>
      <c r="AG158" s="571"/>
      <c r="AH158" s="569">
        <v>0</v>
      </c>
      <c r="AI158" s="570"/>
      <c r="AJ158" s="572"/>
      <c r="AK158" s="213"/>
      <c r="AL158" s="212" t="s">
        <v>656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</row>
    <row r="159" spans="2:50" s="68" customFormat="1" ht="41.4">
      <c r="B159" s="210" t="s">
        <v>169</v>
      </c>
      <c r="C159" s="92" t="s">
        <v>29</v>
      </c>
      <c r="D159" s="573" t="s">
        <v>325</v>
      </c>
      <c r="E159" s="574"/>
      <c r="F159" s="574"/>
      <c r="G159" s="574"/>
      <c r="H159" s="574"/>
      <c r="I159" s="574"/>
      <c r="J159" s="574"/>
      <c r="K159" s="668"/>
      <c r="L159" s="298"/>
      <c r="M159" s="575">
        <v>2670106.88</v>
      </c>
      <c r="N159" s="576"/>
      <c r="O159" s="577"/>
      <c r="P159" s="575">
        <v>2670106.88</v>
      </c>
      <c r="Q159" s="576"/>
      <c r="R159" s="577"/>
      <c r="S159" s="575">
        <v>2670106.88</v>
      </c>
      <c r="T159" s="576"/>
      <c r="U159" s="577"/>
      <c r="V159" s="575">
        <v>0</v>
      </c>
      <c r="W159" s="576"/>
      <c r="X159" s="577"/>
      <c r="Y159" s="575">
        <v>0</v>
      </c>
      <c r="Z159" s="576"/>
      <c r="AA159" s="577"/>
      <c r="AB159" s="565">
        <f>S159+V159+Y159</f>
        <v>2670106.88</v>
      </c>
      <c r="AC159" s="566"/>
      <c r="AD159" s="567"/>
      <c r="AE159" s="565">
        <v>0</v>
      </c>
      <c r="AF159" s="566"/>
      <c r="AG159" s="567"/>
      <c r="AH159" s="565">
        <v>0</v>
      </c>
      <c r="AI159" s="566"/>
      <c r="AJ159" s="568"/>
      <c r="AK159" s="34"/>
      <c r="AL159" s="295" t="s">
        <v>325</v>
      </c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spans="2:50" s="68" customFormat="1">
      <c r="B160" s="226" t="s">
        <v>466</v>
      </c>
      <c r="C160" s="225" t="s">
        <v>29</v>
      </c>
      <c r="D160" s="578" t="s">
        <v>659</v>
      </c>
      <c r="E160" s="579"/>
      <c r="F160" s="579"/>
      <c r="G160" s="579"/>
      <c r="H160" s="579"/>
      <c r="I160" s="579"/>
      <c r="J160" s="579"/>
      <c r="K160" s="580"/>
      <c r="L160" s="224"/>
      <c r="M160" s="569">
        <v>98470</v>
      </c>
      <c r="N160" s="570"/>
      <c r="O160" s="571"/>
      <c r="P160" s="569">
        <v>98470</v>
      </c>
      <c r="Q160" s="570"/>
      <c r="R160" s="571"/>
      <c r="S160" s="569">
        <v>98470</v>
      </c>
      <c r="T160" s="570"/>
      <c r="U160" s="571"/>
      <c r="V160" s="569">
        <v>0</v>
      </c>
      <c r="W160" s="570"/>
      <c r="X160" s="571"/>
      <c r="Y160" s="569">
        <v>0</v>
      </c>
      <c r="Z160" s="570"/>
      <c r="AA160" s="571"/>
      <c r="AB160" s="569">
        <v>98470</v>
      </c>
      <c r="AC160" s="570"/>
      <c r="AD160" s="571"/>
      <c r="AE160" s="569">
        <v>0</v>
      </c>
      <c r="AF160" s="570"/>
      <c r="AG160" s="571"/>
      <c r="AH160" s="569">
        <v>0</v>
      </c>
      <c r="AI160" s="570"/>
      <c r="AJ160" s="572"/>
      <c r="AK160" s="213"/>
      <c r="AL160" s="212" t="s">
        <v>658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</row>
    <row r="161" spans="2:50" s="68" customFormat="1">
      <c r="B161" s="226" t="s">
        <v>470</v>
      </c>
      <c r="C161" s="225" t="s">
        <v>29</v>
      </c>
      <c r="D161" s="578" t="s">
        <v>661</v>
      </c>
      <c r="E161" s="579"/>
      <c r="F161" s="579"/>
      <c r="G161" s="579"/>
      <c r="H161" s="579"/>
      <c r="I161" s="579"/>
      <c r="J161" s="579"/>
      <c r="K161" s="580"/>
      <c r="L161" s="224"/>
      <c r="M161" s="569">
        <v>98470</v>
      </c>
      <c r="N161" s="570"/>
      <c r="O161" s="571"/>
      <c r="P161" s="569">
        <v>98470</v>
      </c>
      <c r="Q161" s="570"/>
      <c r="R161" s="571"/>
      <c r="S161" s="569">
        <v>98470</v>
      </c>
      <c r="T161" s="570"/>
      <c r="U161" s="571"/>
      <c r="V161" s="569">
        <v>0</v>
      </c>
      <c r="W161" s="570"/>
      <c r="X161" s="571"/>
      <c r="Y161" s="569">
        <v>0</v>
      </c>
      <c r="Z161" s="570"/>
      <c r="AA161" s="571"/>
      <c r="AB161" s="569">
        <v>98470</v>
      </c>
      <c r="AC161" s="570"/>
      <c r="AD161" s="571"/>
      <c r="AE161" s="569">
        <v>0</v>
      </c>
      <c r="AF161" s="570"/>
      <c r="AG161" s="571"/>
      <c r="AH161" s="569">
        <v>0</v>
      </c>
      <c r="AI161" s="570"/>
      <c r="AJ161" s="572"/>
      <c r="AK161" s="213"/>
      <c r="AL161" s="212" t="s">
        <v>660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</row>
    <row r="162" spans="2:50" s="68" customFormat="1">
      <c r="B162" s="210" t="s">
        <v>135</v>
      </c>
      <c r="C162" s="92" t="s">
        <v>29</v>
      </c>
      <c r="D162" s="573" t="s">
        <v>326</v>
      </c>
      <c r="E162" s="574"/>
      <c r="F162" s="574"/>
      <c r="G162" s="574"/>
      <c r="H162" s="574"/>
      <c r="I162" s="574"/>
      <c r="J162" s="574"/>
      <c r="K162" s="668"/>
      <c r="L162" s="298"/>
      <c r="M162" s="575">
        <v>98470</v>
      </c>
      <c r="N162" s="576"/>
      <c r="O162" s="577"/>
      <c r="P162" s="575">
        <v>98470</v>
      </c>
      <c r="Q162" s="576"/>
      <c r="R162" s="577"/>
      <c r="S162" s="575">
        <v>98470</v>
      </c>
      <c r="T162" s="576"/>
      <c r="U162" s="577"/>
      <c r="V162" s="575">
        <v>0</v>
      </c>
      <c r="W162" s="576"/>
      <c r="X162" s="577"/>
      <c r="Y162" s="575">
        <v>0</v>
      </c>
      <c r="Z162" s="576"/>
      <c r="AA162" s="577"/>
      <c r="AB162" s="565">
        <f>S162+V162+Y162</f>
        <v>98470</v>
      </c>
      <c r="AC162" s="566"/>
      <c r="AD162" s="567"/>
      <c r="AE162" s="565">
        <v>0</v>
      </c>
      <c r="AF162" s="566"/>
      <c r="AG162" s="567"/>
      <c r="AH162" s="565">
        <v>0</v>
      </c>
      <c r="AI162" s="566"/>
      <c r="AJ162" s="568"/>
      <c r="AK162" s="34"/>
      <c r="AL162" s="295" t="s">
        <v>326</v>
      </c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spans="2:50" s="68" customFormat="1">
      <c r="B163" s="223" t="s">
        <v>662</v>
      </c>
      <c r="C163" s="217" t="s">
        <v>29</v>
      </c>
      <c r="D163" s="558" t="s">
        <v>663</v>
      </c>
      <c r="E163" s="559"/>
      <c r="F163" s="559"/>
      <c r="G163" s="559"/>
      <c r="H163" s="559"/>
      <c r="I163" s="559"/>
      <c r="J163" s="559"/>
      <c r="K163" s="581"/>
      <c r="L163" s="297"/>
      <c r="M163" s="561">
        <v>15012800</v>
      </c>
      <c r="N163" s="562"/>
      <c r="O163" s="563"/>
      <c r="P163" s="561">
        <v>15012800</v>
      </c>
      <c r="Q163" s="562"/>
      <c r="R163" s="563"/>
      <c r="S163" s="561">
        <v>7226267.6600000001</v>
      </c>
      <c r="T163" s="562"/>
      <c r="U163" s="563"/>
      <c r="V163" s="561">
        <v>0</v>
      </c>
      <c r="W163" s="562"/>
      <c r="X163" s="563"/>
      <c r="Y163" s="561">
        <v>0</v>
      </c>
      <c r="Z163" s="562"/>
      <c r="AA163" s="563"/>
      <c r="AB163" s="561">
        <v>7226267.6600000001</v>
      </c>
      <c r="AC163" s="562"/>
      <c r="AD163" s="563"/>
      <c r="AE163" s="561">
        <v>0</v>
      </c>
      <c r="AF163" s="562"/>
      <c r="AG163" s="563"/>
      <c r="AH163" s="561">
        <v>0</v>
      </c>
      <c r="AI163" s="562"/>
      <c r="AJ163" s="564"/>
      <c r="AK163" s="213"/>
      <c r="AL163" s="212" t="s">
        <v>664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</row>
    <row r="164" spans="2:50" s="68" customFormat="1">
      <c r="B164" s="223"/>
      <c r="C164" s="217" t="s">
        <v>29</v>
      </c>
      <c r="D164" s="558" t="s">
        <v>666</v>
      </c>
      <c r="E164" s="559"/>
      <c r="F164" s="559"/>
      <c r="G164" s="559"/>
      <c r="H164" s="559"/>
      <c r="I164" s="559"/>
      <c r="J164" s="559"/>
      <c r="K164" s="581"/>
      <c r="L164" s="297"/>
      <c r="M164" s="561">
        <v>12528800</v>
      </c>
      <c r="N164" s="562"/>
      <c r="O164" s="563"/>
      <c r="P164" s="561">
        <v>12528800</v>
      </c>
      <c r="Q164" s="562"/>
      <c r="R164" s="563"/>
      <c r="S164" s="561">
        <v>5754289.6600000001</v>
      </c>
      <c r="T164" s="562"/>
      <c r="U164" s="563"/>
      <c r="V164" s="561">
        <v>0</v>
      </c>
      <c r="W164" s="562"/>
      <c r="X164" s="563"/>
      <c r="Y164" s="561">
        <v>0</v>
      </c>
      <c r="Z164" s="562"/>
      <c r="AA164" s="563"/>
      <c r="AB164" s="561">
        <v>5754289.6600000001</v>
      </c>
      <c r="AC164" s="562"/>
      <c r="AD164" s="563"/>
      <c r="AE164" s="561">
        <v>0</v>
      </c>
      <c r="AF164" s="562"/>
      <c r="AG164" s="563"/>
      <c r="AH164" s="561">
        <v>0</v>
      </c>
      <c r="AI164" s="562"/>
      <c r="AJ164" s="564"/>
      <c r="AK164" s="213"/>
      <c r="AL164" s="212" t="s">
        <v>665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</row>
    <row r="165" spans="2:50" s="68" customFormat="1" ht="31.2">
      <c r="B165" s="226" t="s">
        <v>461</v>
      </c>
      <c r="C165" s="225" t="s">
        <v>29</v>
      </c>
      <c r="D165" s="578" t="s">
        <v>668</v>
      </c>
      <c r="E165" s="579"/>
      <c r="F165" s="579"/>
      <c r="G165" s="579"/>
      <c r="H165" s="579"/>
      <c r="I165" s="579"/>
      <c r="J165" s="579"/>
      <c r="K165" s="580"/>
      <c r="L165" s="224"/>
      <c r="M165" s="569">
        <v>12528800</v>
      </c>
      <c r="N165" s="570"/>
      <c r="O165" s="571"/>
      <c r="P165" s="569">
        <v>12528800</v>
      </c>
      <c r="Q165" s="570"/>
      <c r="R165" s="571"/>
      <c r="S165" s="569">
        <v>5754289.6600000001</v>
      </c>
      <c r="T165" s="570"/>
      <c r="U165" s="571"/>
      <c r="V165" s="569">
        <v>0</v>
      </c>
      <c r="W165" s="570"/>
      <c r="X165" s="571"/>
      <c r="Y165" s="569">
        <v>0</v>
      </c>
      <c r="Z165" s="570"/>
      <c r="AA165" s="571"/>
      <c r="AB165" s="569">
        <v>5754289.6600000001</v>
      </c>
      <c r="AC165" s="570"/>
      <c r="AD165" s="571"/>
      <c r="AE165" s="569">
        <v>0</v>
      </c>
      <c r="AF165" s="570"/>
      <c r="AG165" s="571"/>
      <c r="AH165" s="569">
        <v>0</v>
      </c>
      <c r="AI165" s="570"/>
      <c r="AJ165" s="572"/>
      <c r="AK165" s="213"/>
      <c r="AL165" s="212" t="s">
        <v>667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</row>
    <row r="166" spans="2:50" s="68" customFormat="1" ht="31.2">
      <c r="B166" s="226" t="s">
        <v>464</v>
      </c>
      <c r="C166" s="225" t="s">
        <v>29</v>
      </c>
      <c r="D166" s="578" t="s">
        <v>670</v>
      </c>
      <c r="E166" s="579"/>
      <c r="F166" s="579"/>
      <c r="G166" s="579"/>
      <c r="H166" s="579"/>
      <c r="I166" s="579"/>
      <c r="J166" s="579"/>
      <c r="K166" s="580"/>
      <c r="L166" s="224"/>
      <c r="M166" s="569">
        <v>12528800</v>
      </c>
      <c r="N166" s="570"/>
      <c r="O166" s="571"/>
      <c r="P166" s="569">
        <v>12528800</v>
      </c>
      <c r="Q166" s="570"/>
      <c r="R166" s="571"/>
      <c r="S166" s="569">
        <v>5754289.6600000001</v>
      </c>
      <c r="T166" s="570"/>
      <c r="U166" s="571"/>
      <c r="V166" s="569">
        <v>0</v>
      </c>
      <c r="W166" s="570"/>
      <c r="X166" s="571"/>
      <c r="Y166" s="569">
        <v>0</v>
      </c>
      <c r="Z166" s="570"/>
      <c r="AA166" s="571"/>
      <c r="AB166" s="569">
        <v>5754289.6600000001</v>
      </c>
      <c r="AC166" s="570"/>
      <c r="AD166" s="571"/>
      <c r="AE166" s="569">
        <v>0</v>
      </c>
      <c r="AF166" s="570"/>
      <c r="AG166" s="571"/>
      <c r="AH166" s="569">
        <v>0</v>
      </c>
      <c r="AI166" s="570"/>
      <c r="AJ166" s="572"/>
      <c r="AK166" s="213"/>
      <c r="AL166" s="212" t="s">
        <v>669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>
      <c r="B167" s="210" t="s">
        <v>129</v>
      </c>
      <c r="C167" s="92" t="s">
        <v>29</v>
      </c>
      <c r="D167" s="573" t="s">
        <v>328</v>
      </c>
      <c r="E167" s="574"/>
      <c r="F167" s="574"/>
      <c r="G167" s="574"/>
      <c r="H167" s="574"/>
      <c r="I167" s="574"/>
      <c r="J167" s="574"/>
      <c r="K167" s="668"/>
      <c r="L167" s="298"/>
      <c r="M167" s="575">
        <v>12528800</v>
      </c>
      <c r="N167" s="576"/>
      <c r="O167" s="577"/>
      <c r="P167" s="575">
        <v>12528800</v>
      </c>
      <c r="Q167" s="576"/>
      <c r="R167" s="577"/>
      <c r="S167" s="575">
        <v>5754289.6600000001</v>
      </c>
      <c r="T167" s="576"/>
      <c r="U167" s="577"/>
      <c r="V167" s="575">
        <v>0</v>
      </c>
      <c r="W167" s="576"/>
      <c r="X167" s="577"/>
      <c r="Y167" s="575">
        <v>0</v>
      </c>
      <c r="Z167" s="576"/>
      <c r="AA167" s="577"/>
      <c r="AB167" s="565">
        <f>S167+V167+Y167</f>
        <v>5754289.6600000001</v>
      </c>
      <c r="AC167" s="566"/>
      <c r="AD167" s="567"/>
      <c r="AE167" s="565">
        <v>6774510.3399999999</v>
      </c>
      <c r="AF167" s="566"/>
      <c r="AG167" s="567"/>
      <c r="AH167" s="565">
        <v>6774510.3399999999</v>
      </c>
      <c r="AI167" s="566"/>
      <c r="AJ167" s="568"/>
      <c r="AK167" s="34"/>
      <c r="AL167" s="295" t="s">
        <v>328</v>
      </c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2:50" s="68" customFormat="1">
      <c r="B168" s="223"/>
      <c r="C168" s="217" t="s">
        <v>29</v>
      </c>
      <c r="D168" s="558" t="s">
        <v>672</v>
      </c>
      <c r="E168" s="559"/>
      <c r="F168" s="559"/>
      <c r="G168" s="559"/>
      <c r="H168" s="559"/>
      <c r="I168" s="559"/>
      <c r="J168" s="559"/>
      <c r="K168" s="581"/>
      <c r="L168" s="297"/>
      <c r="M168" s="561">
        <v>1000000</v>
      </c>
      <c r="N168" s="562"/>
      <c r="O168" s="563"/>
      <c r="P168" s="561">
        <v>1000000</v>
      </c>
      <c r="Q168" s="562"/>
      <c r="R168" s="563"/>
      <c r="S168" s="561">
        <v>210034</v>
      </c>
      <c r="T168" s="562"/>
      <c r="U168" s="563"/>
      <c r="V168" s="561">
        <v>0</v>
      </c>
      <c r="W168" s="562"/>
      <c r="X168" s="563"/>
      <c r="Y168" s="561">
        <v>0</v>
      </c>
      <c r="Z168" s="562"/>
      <c r="AA168" s="563"/>
      <c r="AB168" s="561">
        <v>210034</v>
      </c>
      <c r="AC168" s="562"/>
      <c r="AD168" s="563"/>
      <c r="AE168" s="561">
        <v>0</v>
      </c>
      <c r="AF168" s="562"/>
      <c r="AG168" s="563"/>
      <c r="AH168" s="561">
        <v>0</v>
      </c>
      <c r="AI168" s="562"/>
      <c r="AJ168" s="564"/>
      <c r="AK168" s="213"/>
      <c r="AL168" s="212" t="s">
        <v>671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</row>
    <row r="169" spans="2:50" s="68" customFormat="1" ht="31.2">
      <c r="B169" s="226" t="s">
        <v>461</v>
      </c>
      <c r="C169" s="225" t="s">
        <v>29</v>
      </c>
      <c r="D169" s="578" t="s">
        <v>674</v>
      </c>
      <c r="E169" s="579"/>
      <c r="F169" s="579"/>
      <c r="G169" s="579"/>
      <c r="H169" s="579"/>
      <c r="I169" s="579"/>
      <c r="J169" s="579"/>
      <c r="K169" s="580"/>
      <c r="L169" s="224"/>
      <c r="M169" s="569">
        <v>1000000</v>
      </c>
      <c r="N169" s="570"/>
      <c r="O169" s="571"/>
      <c r="P169" s="569">
        <v>1000000</v>
      </c>
      <c r="Q169" s="570"/>
      <c r="R169" s="571"/>
      <c r="S169" s="569">
        <v>210034</v>
      </c>
      <c r="T169" s="570"/>
      <c r="U169" s="571"/>
      <c r="V169" s="569">
        <v>0</v>
      </c>
      <c r="W169" s="570"/>
      <c r="X169" s="571"/>
      <c r="Y169" s="569">
        <v>0</v>
      </c>
      <c r="Z169" s="570"/>
      <c r="AA169" s="571"/>
      <c r="AB169" s="569">
        <v>210034</v>
      </c>
      <c r="AC169" s="570"/>
      <c r="AD169" s="571"/>
      <c r="AE169" s="569">
        <v>0</v>
      </c>
      <c r="AF169" s="570"/>
      <c r="AG169" s="571"/>
      <c r="AH169" s="569">
        <v>0</v>
      </c>
      <c r="AI169" s="570"/>
      <c r="AJ169" s="572"/>
      <c r="AK169" s="213"/>
      <c r="AL169" s="212" t="s">
        <v>673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</row>
    <row r="170" spans="2:50" s="68" customFormat="1" ht="31.2">
      <c r="B170" s="226" t="s">
        <v>464</v>
      </c>
      <c r="C170" s="225" t="s">
        <v>29</v>
      </c>
      <c r="D170" s="578" t="s">
        <v>676</v>
      </c>
      <c r="E170" s="579"/>
      <c r="F170" s="579"/>
      <c r="G170" s="579"/>
      <c r="H170" s="579"/>
      <c r="I170" s="579"/>
      <c r="J170" s="579"/>
      <c r="K170" s="580"/>
      <c r="L170" s="224"/>
      <c r="M170" s="569">
        <v>1000000</v>
      </c>
      <c r="N170" s="570"/>
      <c r="O170" s="571"/>
      <c r="P170" s="569">
        <v>1000000</v>
      </c>
      <c r="Q170" s="570"/>
      <c r="R170" s="571"/>
      <c r="S170" s="569">
        <v>210034</v>
      </c>
      <c r="T170" s="570"/>
      <c r="U170" s="571"/>
      <c r="V170" s="569">
        <v>0</v>
      </c>
      <c r="W170" s="570"/>
      <c r="X170" s="571"/>
      <c r="Y170" s="569">
        <v>0</v>
      </c>
      <c r="Z170" s="570"/>
      <c r="AA170" s="571"/>
      <c r="AB170" s="569">
        <v>210034</v>
      </c>
      <c r="AC170" s="570"/>
      <c r="AD170" s="571"/>
      <c r="AE170" s="569">
        <v>0</v>
      </c>
      <c r="AF170" s="570"/>
      <c r="AG170" s="571"/>
      <c r="AH170" s="569">
        <v>0</v>
      </c>
      <c r="AI170" s="570"/>
      <c r="AJ170" s="572"/>
      <c r="AK170" s="213"/>
      <c r="AL170" s="212" t="s">
        <v>675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</row>
    <row r="171" spans="2:50" s="68" customFormat="1">
      <c r="B171" s="210" t="s">
        <v>129</v>
      </c>
      <c r="C171" s="92" t="s">
        <v>29</v>
      </c>
      <c r="D171" s="573" t="s">
        <v>330</v>
      </c>
      <c r="E171" s="574"/>
      <c r="F171" s="574"/>
      <c r="G171" s="574"/>
      <c r="H171" s="574"/>
      <c r="I171" s="574"/>
      <c r="J171" s="574"/>
      <c r="K171" s="668"/>
      <c r="L171" s="298"/>
      <c r="M171" s="575">
        <v>1000000</v>
      </c>
      <c r="N171" s="576"/>
      <c r="O171" s="577"/>
      <c r="P171" s="575">
        <v>1000000</v>
      </c>
      <c r="Q171" s="576"/>
      <c r="R171" s="577"/>
      <c r="S171" s="575">
        <v>210034</v>
      </c>
      <c r="T171" s="576"/>
      <c r="U171" s="577"/>
      <c r="V171" s="575">
        <v>0</v>
      </c>
      <c r="W171" s="576"/>
      <c r="X171" s="577"/>
      <c r="Y171" s="575">
        <v>0</v>
      </c>
      <c r="Z171" s="576"/>
      <c r="AA171" s="577"/>
      <c r="AB171" s="565">
        <f>S171+V171+Y171</f>
        <v>210034</v>
      </c>
      <c r="AC171" s="566"/>
      <c r="AD171" s="567"/>
      <c r="AE171" s="565">
        <v>789966</v>
      </c>
      <c r="AF171" s="566"/>
      <c r="AG171" s="567"/>
      <c r="AH171" s="565">
        <v>789966</v>
      </c>
      <c r="AI171" s="566"/>
      <c r="AJ171" s="568"/>
      <c r="AK171" s="34"/>
      <c r="AL171" s="295" t="s">
        <v>330</v>
      </c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2:50" s="68" customFormat="1">
      <c r="B172" s="223"/>
      <c r="C172" s="217" t="s">
        <v>29</v>
      </c>
      <c r="D172" s="558" t="s">
        <v>678</v>
      </c>
      <c r="E172" s="559"/>
      <c r="F172" s="559"/>
      <c r="G172" s="559"/>
      <c r="H172" s="559"/>
      <c r="I172" s="559"/>
      <c r="J172" s="559"/>
      <c r="K172" s="581"/>
      <c r="L172" s="297"/>
      <c r="M172" s="561">
        <v>600000</v>
      </c>
      <c r="N172" s="562"/>
      <c r="O172" s="563"/>
      <c r="P172" s="561">
        <v>600000</v>
      </c>
      <c r="Q172" s="562"/>
      <c r="R172" s="563"/>
      <c r="S172" s="561">
        <v>600000</v>
      </c>
      <c r="T172" s="562"/>
      <c r="U172" s="563"/>
      <c r="V172" s="561">
        <v>0</v>
      </c>
      <c r="W172" s="562"/>
      <c r="X172" s="563"/>
      <c r="Y172" s="561">
        <v>0</v>
      </c>
      <c r="Z172" s="562"/>
      <c r="AA172" s="563"/>
      <c r="AB172" s="561">
        <v>600000</v>
      </c>
      <c r="AC172" s="562"/>
      <c r="AD172" s="563"/>
      <c r="AE172" s="561">
        <v>0</v>
      </c>
      <c r="AF172" s="562"/>
      <c r="AG172" s="563"/>
      <c r="AH172" s="561">
        <v>0</v>
      </c>
      <c r="AI172" s="562"/>
      <c r="AJ172" s="564"/>
      <c r="AK172" s="213"/>
      <c r="AL172" s="212" t="s">
        <v>677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</row>
    <row r="173" spans="2:50" s="68" customFormat="1" ht="31.2">
      <c r="B173" s="226" t="s">
        <v>461</v>
      </c>
      <c r="C173" s="225" t="s">
        <v>29</v>
      </c>
      <c r="D173" s="578" t="s">
        <v>680</v>
      </c>
      <c r="E173" s="579"/>
      <c r="F173" s="579"/>
      <c r="G173" s="579"/>
      <c r="H173" s="579"/>
      <c r="I173" s="579"/>
      <c r="J173" s="579"/>
      <c r="K173" s="580"/>
      <c r="L173" s="224"/>
      <c r="M173" s="569">
        <v>600000</v>
      </c>
      <c r="N173" s="570"/>
      <c r="O173" s="571"/>
      <c r="P173" s="569">
        <v>600000</v>
      </c>
      <c r="Q173" s="570"/>
      <c r="R173" s="571"/>
      <c r="S173" s="569">
        <v>600000</v>
      </c>
      <c r="T173" s="570"/>
      <c r="U173" s="571"/>
      <c r="V173" s="569">
        <v>0</v>
      </c>
      <c r="W173" s="570"/>
      <c r="X173" s="571"/>
      <c r="Y173" s="569">
        <v>0</v>
      </c>
      <c r="Z173" s="570"/>
      <c r="AA173" s="571"/>
      <c r="AB173" s="569">
        <v>600000</v>
      </c>
      <c r="AC173" s="570"/>
      <c r="AD173" s="571"/>
      <c r="AE173" s="569">
        <v>0</v>
      </c>
      <c r="AF173" s="570"/>
      <c r="AG173" s="571"/>
      <c r="AH173" s="569">
        <v>0</v>
      </c>
      <c r="AI173" s="570"/>
      <c r="AJ173" s="572"/>
      <c r="AK173" s="213"/>
      <c r="AL173" s="212" t="s">
        <v>679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 ht="31.2">
      <c r="B174" s="226" t="s">
        <v>464</v>
      </c>
      <c r="C174" s="225" t="s">
        <v>29</v>
      </c>
      <c r="D174" s="578" t="s">
        <v>682</v>
      </c>
      <c r="E174" s="579"/>
      <c r="F174" s="579"/>
      <c r="G174" s="579"/>
      <c r="H174" s="579"/>
      <c r="I174" s="579"/>
      <c r="J174" s="579"/>
      <c r="K174" s="580"/>
      <c r="L174" s="224"/>
      <c r="M174" s="569">
        <v>600000</v>
      </c>
      <c r="N174" s="570"/>
      <c r="O174" s="571"/>
      <c r="P174" s="569">
        <v>600000</v>
      </c>
      <c r="Q174" s="570"/>
      <c r="R174" s="571"/>
      <c r="S174" s="569">
        <v>600000</v>
      </c>
      <c r="T174" s="570"/>
      <c r="U174" s="571"/>
      <c r="V174" s="569">
        <v>0</v>
      </c>
      <c r="W174" s="570"/>
      <c r="X174" s="571"/>
      <c r="Y174" s="569">
        <v>0</v>
      </c>
      <c r="Z174" s="570"/>
      <c r="AA174" s="571"/>
      <c r="AB174" s="569">
        <v>600000</v>
      </c>
      <c r="AC174" s="570"/>
      <c r="AD174" s="571"/>
      <c r="AE174" s="569">
        <v>0</v>
      </c>
      <c r="AF174" s="570"/>
      <c r="AG174" s="571"/>
      <c r="AH174" s="569">
        <v>0</v>
      </c>
      <c r="AI174" s="570"/>
      <c r="AJ174" s="572"/>
      <c r="AK174" s="213"/>
      <c r="AL174" s="212" t="s">
        <v>681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</row>
    <row r="175" spans="2:50" s="68" customFormat="1">
      <c r="B175" s="210" t="s">
        <v>129</v>
      </c>
      <c r="C175" s="92" t="s">
        <v>29</v>
      </c>
      <c r="D175" s="573" t="s">
        <v>332</v>
      </c>
      <c r="E175" s="574"/>
      <c r="F175" s="574"/>
      <c r="G175" s="574"/>
      <c r="H175" s="574"/>
      <c r="I175" s="574"/>
      <c r="J175" s="574"/>
      <c r="K175" s="668"/>
      <c r="L175" s="298"/>
      <c r="M175" s="575">
        <v>600000</v>
      </c>
      <c r="N175" s="576"/>
      <c r="O175" s="577"/>
      <c r="P175" s="575">
        <v>600000</v>
      </c>
      <c r="Q175" s="576"/>
      <c r="R175" s="577"/>
      <c r="S175" s="575">
        <v>600000</v>
      </c>
      <c r="T175" s="576"/>
      <c r="U175" s="577"/>
      <c r="V175" s="575">
        <v>0</v>
      </c>
      <c r="W175" s="576"/>
      <c r="X175" s="577"/>
      <c r="Y175" s="575">
        <v>0</v>
      </c>
      <c r="Z175" s="576"/>
      <c r="AA175" s="577"/>
      <c r="AB175" s="565">
        <f>S175+V175+Y175</f>
        <v>600000</v>
      </c>
      <c r="AC175" s="566"/>
      <c r="AD175" s="567"/>
      <c r="AE175" s="565">
        <v>0</v>
      </c>
      <c r="AF175" s="566"/>
      <c r="AG175" s="567"/>
      <c r="AH175" s="565">
        <v>0</v>
      </c>
      <c r="AI175" s="566"/>
      <c r="AJ175" s="568"/>
      <c r="AK175" s="34"/>
      <c r="AL175" s="295" t="s">
        <v>332</v>
      </c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2:50" s="68" customFormat="1">
      <c r="B176" s="223"/>
      <c r="C176" s="217" t="s">
        <v>29</v>
      </c>
      <c r="D176" s="558" t="s">
        <v>684</v>
      </c>
      <c r="E176" s="559"/>
      <c r="F176" s="559"/>
      <c r="G176" s="559"/>
      <c r="H176" s="559"/>
      <c r="I176" s="559"/>
      <c r="J176" s="559"/>
      <c r="K176" s="581"/>
      <c r="L176" s="297"/>
      <c r="M176" s="561">
        <v>884000</v>
      </c>
      <c r="N176" s="562"/>
      <c r="O176" s="563"/>
      <c r="P176" s="561">
        <v>884000</v>
      </c>
      <c r="Q176" s="562"/>
      <c r="R176" s="563"/>
      <c r="S176" s="561">
        <v>661944</v>
      </c>
      <c r="T176" s="562"/>
      <c r="U176" s="563"/>
      <c r="V176" s="561">
        <v>0</v>
      </c>
      <c r="W176" s="562"/>
      <c r="X176" s="563"/>
      <c r="Y176" s="561">
        <v>0</v>
      </c>
      <c r="Z176" s="562"/>
      <c r="AA176" s="563"/>
      <c r="AB176" s="561">
        <v>661944</v>
      </c>
      <c r="AC176" s="562"/>
      <c r="AD176" s="563"/>
      <c r="AE176" s="561">
        <v>0</v>
      </c>
      <c r="AF176" s="562"/>
      <c r="AG176" s="563"/>
      <c r="AH176" s="561">
        <v>0</v>
      </c>
      <c r="AI176" s="562"/>
      <c r="AJ176" s="564"/>
      <c r="AK176" s="213"/>
      <c r="AL176" s="212" t="s">
        <v>683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>
      <c r="B177" s="226" t="s">
        <v>466</v>
      </c>
      <c r="C177" s="225" t="s">
        <v>29</v>
      </c>
      <c r="D177" s="578" t="s">
        <v>686</v>
      </c>
      <c r="E177" s="579"/>
      <c r="F177" s="579"/>
      <c r="G177" s="579"/>
      <c r="H177" s="579"/>
      <c r="I177" s="579"/>
      <c r="J177" s="579"/>
      <c r="K177" s="580"/>
      <c r="L177" s="224"/>
      <c r="M177" s="569">
        <v>884000</v>
      </c>
      <c r="N177" s="570"/>
      <c r="O177" s="571"/>
      <c r="P177" s="569">
        <v>884000</v>
      </c>
      <c r="Q177" s="570"/>
      <c r="R177" s="571"/>
      <c r="S177" s="569">
        <v>661944</v>
      </c>
      <c r="T177" s="570"/>
      <c r="U177" s="571"/>
      <c r="V177" s="569">
        <v>0</v>
      </c>
      <c r="W177" s="570"/>
      <c r="X177" s="571"/>
      <c r="Y177" s="569">
        <v>0</v>
      </c>
      <c r="Z177" s="570"/>
      <c r="AA177" s="571"/>
      <c r="AB177" s="569">
        <v>661944</v>
      </c>
      <c r="AC177" s="570"/>
      <c r="AD177" s="571"/>
      <c r="AE177" s="569">
        <v>0</v>
      </c>
      <c r="AF177" s="570"/>
      <c r="AG177" s="571"/>
      <c r="AH177" s="569">
        <v>0</v>
      </c>
      <c r="AI177" s="570"/>
      <c r="AJ177" s="572"/>
      <c r="AK177" s="213"/>
      <c r="AL177" s="212" t="s">
        <v>685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>
      <c r="B178" s="226" t="s">
        <v>470</v>
      </c>
      <c r="C178" s="225" t="s">
        <v>29</v>
      </c>
      <c r="D178" s="578" t="s">
        <v>688</v>
      </c>
      <c r="E178" s="579"/>
      <c r="F178" s="579"/>
      <c r="G178" s="579"/>
      <c r="H178" s="579"/>
      <c r="I178" s="579"/>
      <c r="J178" s="579"/>
      <c r="K178" s="580"/>
      <c r="L178" s="224"/>
      <c r="M178" s="569">
        <v>884000</v>
      </c>
      <c r="N178" s="570"/>
      <c r="O178" s="571"/>
      <c r="P178" s="569">
        <v>884000</v>
      </c>
      <c r="Q178" s="570"/>
      <c r="R178" s="571"/>
      <c r="S178" s="569">
        <v>661944</v>
      </c>
      <c r="T178" s="570"/>
      <c r="U178" s="571"/>
      <c r="V178" s="569">
        <v>0</v>
      </c>
      <c r="W178" s="570"/>
      <c r="X178" s="571"/>
      <c r="Y178" s="569">
        <v>0</v>
      </c>
      <c r="Z178" s="570"/>
      <c r="AA178" s="571"/>
      <c r="AB178" s="569">
        <v>661944</v>
      </c>
      <c r="AC178" s="570"/>
      <c r="AD178" s="571"/>
      <c r="AE178" s="569">
        <v>0</v>
      </c>
      <c r="AF178" s="570"/>
      <c r="AG178" s="571"/>
      <c r="AH178" s="569">
        <v>0</v>
      </c>
      <c r="AI178" s="570"/>
      <c r="AJ178" s="572"/>
      <c r="AK178" s="213"/>
      <c r="AL178" s="212" t="s">
        <v>687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</row>
    <row r="179" spans="2:50" s="68" customFormat="1" ht="21">
      <c r="B179" s="210" t="s">
        <v>136</v>
      </c>
      <c r="C179" s="92" t="s">
        <v>29</v>
      </c>
      <c r="D179" s="573" t="s">
        <v>334</v>
      </c>
      <c r="E179" s="574"/>
      <c r="F179" s="574"/>
      <c r="G179" s="574"/>
      <c r="H179" s="574"/>
      <c r="I179" s="574"/>
      <c r="J179" s="574"/>
      <c r="K179" s="668"/>
      <c r="L179" s="298"/>
      <c r="M179" s="575">
        <v>884000</v>
      </c>
      <c r="N179" s="576"/>
      <c r="O179" s="577"/>
      <c r="P179" s="575">
        <v>884000</v>
      </c>
      <c r="Q179" s="576"/>
      <c r="R179" s="577"/>
      <c r="S179" s="575">
        <v>661944</v>
      </c>
      <c r="T179" s="576"/>
      <c r="U179" s="577"/>
      <c r="V179" s="575">
        <v>0</v>
      </c>
      <c r="W179" s="576"/>
      <c r="X179" s="577"/>
      <c r="Y179" s="575">
        <v>0</v>
      </c>
      <c r="Z179" s="576"/>
      <c r="AA179" s="577"/>
      <c r="AB179" s="565">
        <f>S179+V179+Y179</f>
        <v>661944</v>
      </c>
      <c r="AC179" s="566"/>
      <c r="AD179" s="567"/>
      <c r="AE179" s="565">
        <v>222056</v>
      </c>
      <c r="AF179" s="566"/>
      <c r="AG179" s="567"/>
      <c r="AH179" s="565">
        <v>222056</v>
      </c>
      <c r="AI179" s="566"/>
      <c r="AJ179" s="568"/>
      <c r="AK179" s="34"/>
      <c r="AL179" s="295" t="s">
        <v>334</v>
      </c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2:50" s="68" customFormat="1">
      <c r="B180" s="223" t="s">
        <v>690</v>
      </c>
      <c r="C180" s="217" t="s">
        <v>29</v>
      </c>
      <c r="D180" s="558" t="s">
        <v>691</v>
      </c>
      <c r="E180" s="559"/>
      <c r="F180" s="559"/>
      <c r="G180" s="559"/>
      <c r="H180" s="559"/>
      <c r="I180" s="559"/>
      <c r="J180" s="559"/>
      <c r="K180" s="581"/>
      <c r="L180" s="297"/>
      <c r="M180" s="561">
        <v>6595000</v>
      </c>
      <c r="N180" s="562"/>
      <c r="O180" s="563"/>
      <c r="P180" s="561">
        <v>6595000</v>
      </c>
      <c r="Q180" s="562"/>
      <c r="R180" s="563"/>
      <c r="S180" s="561">
        <v>3731720.22</v>
      </c>
      <c r="T180" s="562"/>
      <c r="U180" s="563"/>
      <c r="V180" s="561">
        <v>0</v>
      </c>
      <c r="W180" s="562"/>
      <c r="X180" s="563"/>
      <c r="Y180" s="561">
        <v>0</v>
      </c>
      <c r="Z180" s="562"/>
      <c r="AA180" s="563"/>
      <c r="AB180" s="561">
        <v>3731720.22</v>
      </c>
      <c r="AC180" s="562"/>
      <c r="AD180" s="563"/>
      <c r="AE180" s="561">
        <v>0</v>
      </c>
      <c r="AF180" s="562"/>
      <c r="AG180" s="563"/>
      <c r="AH180" s="561">
        <v>0</v>
      </c>
      <c r="AI180" s="562"/>
      <c r="AJ180" s="564"/>
      <c r="AK180" s="213"/>
      <c r="AL180" s="212" t="s">
        <v>689</v>
      </c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</row>
    <row r="181" spans="2:50" s="68" customFormat="1">
      <c r="B181" s="223"/>
      <c r="C181" s="217" t="s">
        <v>29</v>
      </c>
      <c r="D181" s="558" t="s">
        <v>693</v>
      </c>
      <c r="E181" s="559"/>
      <c r="F181" s="559"/>
      <c r="G181" s="559"/>
      <c r="H181" s="559"/>
      <c r="I181" s="559"/>
      <c r="J181" s="559"/>
      <c r="K181" s="581"/>
      <c r="L181" s="297"/>
      <c r="M181" s="561">
        <v>1650000</v>
      </c>
      <c r="N181" s="562"/>
      <c r="O181" s="563"/>
      <c r="P181" s="561">
        <v>1650000</v>
      </c>
      <c r="Q181" s="562"/>
      <c r="R181" s="563"/>
      <c r="S181" s="561">
        <v>1007901.07</v>
      </c>
      <c r="T181" s="562"/>
      <c r="U181" s="563"/>
      <c r="V181" s="561">
        <v>0</v>
      </c>
      <c r="W181" s="562"/>
      <c r="X181" s="563"/>
      <c r="Y181" s="561">
        <v>0</v>
      </c>
      <c r="Z181" s="562"/>
      <c r="AA181" s="563"/>
      <c r="AB181" s="561">
        <v>1007901.07</v>
      </c>
      <c r="AC181" s="562"/>
      <c r="AD181" s="563"/>
      <c r="AE181" s="561">
        <v>0</v>
      </c>
      <c r="AF181" s="562"/>
      <c r="AG181" s="563"/>
      <c r="AH181" s="561">
        <v>0</v>
      </c>
      <c r="AI181" s="562"/>
      <c r="AJ181" s="564"/>
      <c r="AK181" s="213"/>
      <c r="AL181" s="212" t="s">
        <v>692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 ht="31.2">
      <c r="B182" s="226" t="s">
        <v>461</v>
      </c>
      <c r="C182" s="225" t="s">
        <v>29</v>
      </c>
      <c r="D182" s="578" t="s">
        <v>695</v>
      </c>
      <c r="E182" s="579"/>
      <c r="F182" s="579"/>
      <c r="G182" s="579"/>
      <c r="H182" s="579"/>
      <c r="I182" s="579"/>
      <c r="J182" s="579"/>
      <c r="K182" s="580"/>
      <c r="L182" s="224"/>
      <c r="M182" s="569">
        <v>1650000</v>
      </c>
      <c r="N182" s="570"/>
      <c r="O182" s="571"/>
      <c r="P182" s="569">
        <v>1650000</v>
      </c>
      <c r="Q182" s="570"/>
      <c r="R182" s="571"/>
      <c r="S182" s="569">
        <v>1007901.07</v>
      </c>
      <c r="T182" s="570"/>
      <c r="U182" s="571"/>
      <c r="V182" s="569">
        <v>0</v>
      </c>
      <c r="W182" s="570"/>
      <c r="X182" s="571"/>
      <c r="Y182" s="569">
        <v>0</v>
      </c>
      <c r="Z182" s="570"/>
      <c r="AA182" s="571"/>
      <c r="AB182" s="569">
        <v>1007901.07</v>
      </c>
      <c r="AC182" s="570"/>
      <c r="AD182" s="571"/>
      <c r="AE182" s="569">
        <v>0</v>
      </c>
      <c r="AF182" s="570"/>
      <c r="AG182" s="571"/>
      <c r="AH182" s="569">
        <v>0</v>
      </c>
      <c r="AI182" s="570"/>
      <c r="AJ182" s="572"/>
      <c r="AK182" s="213"/>
      <c r="AL182" s="212" t="s">
        <v>694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 ht="31.2">
      <c r="B183" s="226" t="s">
        <v>464</v>
      </c>
      <c r="C183" s="225" t="s">
        <v>29</v>
      </c>
      <c r="D183" s="578" t="s">
        <v>697</v>
      </c>
      <c r="E183" s="579"/>
      <c r="F183" s="579"/>
      <c r="G183" s="579"/>
      <c r="H183" s="579"/>
      <c r="I183" s="579"/>
      <c r="J183" s="579"/>
      <c r="K183" s="580"/>
      <c r="L183" s="224"/>
      <c r="M183" s="569">
        <v>1650000</v>
      </c>
      <c r="N183" s="570"/>
      <c r="O183" s="571"/>
      <c r="P183" s="569">
        <v>1650000</v>
      </c>
      <c r="Q183" s="570"/>
      <c r="R183" s="571"/>
      <c r="S183" s="569">
        <v>1007901.07</v>
      </c>
      <c r="T183" s="570"/>
      <c r="U183" s="571"/>
      <c r="V183" s="569">
        <v>0</v>
      </c>
      <c r="W183" s="570"/>
      <c r="X183" s="571"/>
      <c r="Y183" s="569">
        <v>0</v>
      </c>
      <c r="Z183" s="570"/>
      <c r="AA183" s="571"/>
      <c r="AB183" s="569">
        <v>1007901.07</v>
      </c>
      <c r="AC183" s="570"/>
      <c r="AD183" s="571"/>
      <c r="AE183" s="569">
        <v>0</v>
      </c>
      <c r="AF183" s="570"/>
      <c r="AG183" s="571"/>
      <c r="AH183" s="569">
        <v>0</v>
      </c>
      <c r="AI183" s="570"/>
      <c r="AJ183" s="572"/>
      <c r="AK183" s="213"/>
      <c r="AL183" s="212" t="s">
        <v>696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</row>
    <row r="184" spans="2:50" s="68" customFormat="1">
      <c r="B184" s="210" t="s">
        <v>129</v>
      </c>
      <c r="C184" s="92" t="s">
        <v>29</v>
      </c>
      <c r="D184" s="573" t="s">
        <v>336</v>
      </c>
      <c r="E184" s="574"/>
      <c r="F184" s="574"/>
      <c r="G184" s="574"/>
      <c r="H184" s="574"/>
      <c r="I184" s="574"/>
      <c r="J184" s="574"/>
      <c r="K184" s="668"/>
      <c r="L184" s="298"/>
      <c r="M184" s="575">
        <v>870000</v>
      </c>
      <c r="N184" s="576"/>
      <c r="O184" s="577"/>
      <c r="P184" s="575">
        <v>870000</v>
      </c>
      <c r="Q184" s="576"/>
      <c r="R184" s="577"/>
      <c r="S184" s="575">
        <v>587895</v>
      </c>
      <c r="T184" s="576"/>
      <c r="U184" s="577"/>
      <c r="V184" s="575">
        <v>0</v>
      </c>
      <c r="W184" s="576"/>
      <c r="X184" s="577"/>
      <c r="Y184" s="575">
        <v>0</v>
      </c>
      <c r="Z184" s="576"/>
      <c r="AA184" s="577"/>
      <c r="AB184" s="565">
        <f>S184+V184+Y184</f>
        <v>587895</v>
      </c>
      <c r="AC184" s="566"/>
      <c r="AD184" s="567"/>
      <c r="AE184" s="565">
        <v>282105</v>
      </c>
      <c r="AF184" s="566"/>
      <c r="AG184" s="567"/>
      <c r="AH184" s="565">
        <v>282105</v>
      </c>
      <c r="AI184" s="566"/>
      <c r="AJ184" s="568"/>
      <c r="AK184" s="34"/>
      <c r="AL184" s="295" t="s">
        <v>336</v>
      </c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2:50" s="68" customFormat="1">
      <c r="B185" s="210" t="s">
        <v>131</v>
      </c>
      <c r="C185" s="92" t="s">
        <v>29</v>
      </c>
      <c r="D185" s="573" t="s">
        <v>337</v>
      </c>
      <c r="E185" s="574"/>
      <c r="F185" s="574"/>
      <c r="G185" s="574"/>
      <c r="H185" s="574"/>
      <c r="I185" s="574"/>
      <c r="J185" s="574"/>
      <c r="K185" s="668"/>
      <c r="L185" s="298"/>
      <c r="M185" s="575">
        <v>780000</v>
      </c>
      <c r="N185" s="576"/>
      <c r="O185" s="577"/>
      <c r="P185" s="575">
        <v>780000</v>
      </c>
      <c r="Q185" s="576"/>
      <c r="R185" s="577"/>
      <c r="S185" s="575">
        <v>420006.07</v>
      </c>
      <c r="T185" s="576"/>
      <c r="U185" s="577"/>
      <c r="V185" s="575">
        <v>0</v>
      </c>
      <c r="W185" s="576"/>
      <c r="X185" s="577"/>
      <c r="Y185" s="575">
        <v>0</v>
      </c>
      <c r="Z185" s="576"/>
      <c r="AA185" s="577"/>
      <c r="AB185" s="565">
        <f>S185+V185+Y185</f>
        <v>420006.07</v>
      </c>
      <c r="AC185" s="566"/>
      <c r="AD185" s="567"/>
      <c r="AE185" s="565">
        <v>359993.93</v>
      </c>
      <c r="AF185" s="566"/>
      <c r="AG185" s="567"/>
      <c r="AH185" s="565">
        <v>359993.93</v>
      </c>
      <c r="AI185" s="566"/>
      <c r="AJ185" s="568"/>
      <c r="AK185" s="34"/>
      <c r="AL185" s="295" t="s">
        <v>337</v>
      </c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spans="2:50" s="68" customFormat="1">
      <c r="B186" s="223"/>
      <c r="C186" s="217" t="s">
        <v>29</v>
      </c>
      <c r="D186" s="558" t="s">
        <v>699</v>
      </c>
      <c r="E186" s="559"/>
      <c r="F186" s="559"/>
      <c r="G186" s="559"/>
      <c r="H186" s="559"/>
      <c r="I186" s="559"/>
      <c r="J186" s="559"/>
      <c r="K186" s="581"/>
      <c r="L186" s="297"/>
      <c r="M186" s="561">
        <v>1000000</v>
      </c>
      <c r="N186" s="562"/>
      <c r="O186" s="563"/>
      <c r="P186" s="561">
        <v>1000000</v>
      </c>
      <c r="Q186" s="562"/>
      <c r="R186" s="563"/>
      <c r="S186" s="561">
        <v>741055</v>
      </c>
      <c r="T186" s="562"/>
      <c r="U186" s="563"/>
      <c r="V186" s="561">
        <v>0</v>
      </c>
      <c r="W186" s="562"/>
      <c r="X186" s="563"/>
      <c r="Y186" s="561">
        <v>0</v>
      </c>
      <c r="Z186" s="562"/>
      <c r="AA186" s="563"/>
      <c r="AB186" s="561">
        <v>741055</v>
      </c>
      <c r="AC186" s="562"/>
      <c r="AD186" s="563"/>
      <c r="AE186" s="561">
        <v>0</v>
      </c>
      <c r="AF186" s="562"/>
      <c r="AG186" s="563"/>
      <c r="AH186" s="561">
        <v>0</v>
      </c>
      <c r="AI186" s="562"/>
      <c r="AJ186" s="564"/>
      <c r="AK186" s="213"/>
      <c r="AL186" s="212" t="s">
        <v>698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 ht="31.2">
      <c r="B187" s="226" t="s">
        <v>461</v>
      </c>
      <c r="C187" s="225" t="s">
        <v>29</v>
      </c>
      <c r="D187" s="578" t="s">
        <v>700</v>
      </c>
      <c r="E187" s="579"/>
      <c r="F187" s="579"/>
      <c r="G187" s="579"/>
      <c r="H187" s="579"/>
      <c r="I187" s="579"/>
      <c r="J187" s="579"/>
      <c r="K187" s="580"/>
      <c r="L187" s="224"/>
      <c r="M187" s="569">
        <v>1000000</v>
      </c>
      <c r="N187" s="570"/>
      <c r="O187" s="571"/>
      <c r="P187" s="569">
        <v>1000000</v>
      </c>
      <c r="Q187" s="570"/>
      <c r="R187" s="571"/>
      <c r="S187" s="569">
        <v>741055</v>
      </c>
      <c r="T187" s="570"/>
      <c r="U187" s="571"/>
      <c r="V187" s="569">
        <v>0</v>
      </c>
      <c r="W187" s="570"/>
      <c r="X187" s="571"/>
      <c r="Y187" s="569">
        <v>0</v>
      </c>
      <c r="Z187" s="570"/>
      <c r="AA187" s="571"/>
      <c r="AB187" s="569">
        <v>741055</v>
      </c>
      <c r="AC187" s="570"/>
      <c r="AD187" s="571"/>
      <c r="AE187" s="569">
        <v>0</v>
      </c>
      <c r="AF187" s="570"/>
      <c r="AG187" s="571"/>
      <c r="AH187" s="569">
        <v>0</v>
      </c>
      <c r="AI187" s="570"/>
      <c r="AJ187" s="572"/>
      <c r="AK187" s="213"/>
      <c r="AL187" s="212" t="s">
        <v>701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</row>
    <row r="188" spans="2:50" s="68" customFormat="1" ht="31.2">
      <c r="B188" s="226" t="s">
        <v>464</v>
      </c>
      <c r="C188" s="225" t="s">
        <v>29</v>
      </c>
      <c r="D188" s="578" t="s">
        <v>703</v>
      </c>
      <c r="E188" s="579"/>
      <c r="F188" s="579"/>
      <c r="G188" s="579"/>
      <c r="H188" s="579"/>
      <c r="I188" s="579"/>
      <c r="J188" s="579"/>
      <c r="K188" s="580"/>
      <c r="L188" s="224"/>
      <c r="M188" s="569">
        <v>1000000</v>
      </c>
      <c r="N188" s="570"/>
      <c r="O188" s="571"/>
      <c r="P188" s="569">
        <v>1000000</v>
      </c>
      <c r="Q188" s="570"/>
      <c r="R188" s="571"/>
      <c r="S188" s="569">
        <v>741055</v>
      </c>
      <c r="T188" s="570"/>
      <c r="U188" s="571"/>
      <c r="V188" s="569">
        <v>0</v>
      </c>
      <c r="W188" s="570"/>
      <c r="X188" s="571"/>
      <c r="Y188" s="569">
        <v>0</v>
      </c>
      <c r="Z188" s="570"/>
      <c r="AA188" s="571"/>
      <c r="AB188" s="569">
        <v>741055</v>
      </c>
      <c r="AC188" s="570"/>
      <c r="AD188" s="571"/>
      <c r="AE188" s="569">
        <v>0</v>
      </c>
      <c r="AF188" s="570"/>
      <c r="AG188" s="571"/>
      <c r="AH188" s="569">
        <v>0</v>
      </c>
      <c r="AI188" s="570"/>
      <c r="AJ188" s="572"/>
      <c r="AK188" s="213"/>
      <c r="AL188" s="212" t="s">
        <v>702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</row>
    <row r="189" spans="2:50" s="68" customFormat="1">
      <c r="B189" s="210" t="s">
        <v>129</v>
      </c>
      <c r="C189" s="92" t="s">
        <v>29</v>
      </c>
      <c r="D189" s="573" t="s">
        <v>339</v>
      </c>
      <c r="E189" s="574"/>
      <c r="F189" s="574"/>
      <c r="G189" s="574"/>
      <c r="H189" s="574"/>
      <c r="I189" s="574"/>
      <c r="J189" s="574"/>
      <c r="K189" s="668"/>
      <c r="L189" s="298"/>
      <c r="M189" s="575">
        <v>1000000</v>
      </c>
      <c r="N189" s="576"/>
      <c r="O189" s="577"/>
      <c r="P189" s="575">
        <v>1000000</v>
      </c>
      <c r="Q189" s="576"/>
      <c r="R189" s="577"/>
      <c r="S189" s="575">
        <v>741055</v>
      </c>
      <c r="T189" s="576"/>
      <c r="U189" s="577"/>
      <c r="V189" s="575">
        <v>0</v>
      </c>
      <c r="W189" s="576"/>
      <c r="X189" s="577"/>
      <c r="Y189" s="575">
        <v>0</v>
      </c>
      <c r="Z189" s="576"/>
      <c r="AA189" s="577"/>
      <c r="AB189" s="565">
        <f>S189+V189+Y189</f>
        <v>741055</v>
      </c>
      <c r="AC189" s="566"/>
      <c r="AD189" s="567"/>
      <c r="AE189" s="565">
        <v>258945</v>
      </c>
      <c r="AF189" s="566"/>
      <c r="AG189" s="567"/>
      <c r="AH189" s="565">
        <v>258945</v>
      </c>
      <c r="AI189" s="566"/>
      <c r="AJ189" s="568"/>
      <c r="AK189" s="34"/>
      <c r="AL189" s="295" t="s">
        <v>339</v>
      </c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spans="2:50" s="68" customFormat="1">
      <c r="B190" s="223"/>
      <c r="C190" s="217" t="s">
        <v>29</v>
      </c>
      <c r="D190" s="558" t="s">
        <v>705</v>
      </c>
      <c r="E190" s="559"/>
      <c r="F190" s="559"/>
      <c r="G190" s="559"/>
      <c r="H190" s="559"/>
      <c r="I190" s="559"/>
      <c r="J190" s="559"/>
      <c r="K190" s="581"/>
      <c r="L190" s="297"/>
      <c r="M190" s="561">
        <v>250000</v>
      </c>
      <c r="N190" s="562"/>
      <c r="O190" s="563"/>
      <c r="P190" s="561">
        <v>250000</v>
      </c>
      <c r="Q190" s="562"/>
      <c r="R190" s="563"/>
      <c r="S190" s="561">
        <v>225630.99</v>
      </c>
      <c r="T190" s="562"/>
      <c r="U190" s="563"/>
      <c r="V190" s="561">
        <v>0</v>
      </c>
      <c r="W190" s="562"/>
      <c r="X190" s="563"/>
      <c r="Y190" s="561">
        <v>0</v>
      </c>
      <c r="Z190" s="562"/>
      <c r="AA190" s="563"/>
      <c r="AB190" s="561">
        <v>225630.99</v>
      </c>
      <c r="AC190" s="562"/>
      <c r="AD190" s="563"/>
      <c r="AE190" s="561">
        <v>0</v>
      </c>
      <c r="AF190" s="562"/>
      <c r="AG190" s="563"/>
      <c r="AH190" s="561">
        <v>0</v>
      </c>
      <c r="AI190" s="562"/>
      <c r="AJ190" s="564"/>
      <c r="AK190" s="213"/>
      <c r="AL190" s="212" t="s">
        <v>704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</row>
    <row r="191" spans="2:50" s="68" customFormat="1" ht="31.2">
      <c r="B191" s="226" t="s">
        <v>461</v>
      </c>
      <c r="C191" s="225" t="s">
        <v>29</v>
      </c>
      <c r="D191" s="578" t="s">
        <v>707</v>
      </c>
      <c r="E191" s="579"/>
      <c r="F191" s="579"/>
      <c r="G191" s="579"/>
      <c r="H191" s="579"/>
      <c r="I191" s="579"/>
      <c r="J191" s="579"/>
      <c r="K191" s="580"/>
      <c r="L191" s="224"/>
      <c r="M191" s="569">
        <v>250000</v>
      </c>
      <c r="N191" s="570"/>
      <c r="O191" s="571"/>
      <c r="P191" s="569">
        <v>250000</v>
      </c>
      <c r="Q191" s="570"/>
      <c r="R191" s="571"/>
      <c r="S191" s="569">
        <v>225630.99</v>
      </c>
      <c r="T191" s="570"/>
      <c r="U191" s="571"/>
      <c r="V191" s="569">
        <v>0</v>
      </c>
      <c r="W191" s="570"/>
      <c r="X191" s="571"/>
      <c r="Y191" s="569">
        <v>0</v>
      </c>
      <c r="Z191" s="570"/>
      <c r="AA191" s="571"/>
      <c r="AB191" s="569">
        <v>225630.99</v>
      </c>
      <c r="AC191" s="570"/>
      <c r="AD191" s="571"/>
      <c r="AE191" s="569">
        <v>0</v>
      </c>
      <c r="AF191" s="570"/>
      <c r="AG191" s="571"/>
      <c r="AH191" s="569">
        <v>0</v>
      </c>
      <c r="AI191" s="570"/>
      <c r="AJ191" s="572"/>
      <c r="AK191" s="213"/>
      <c r="AL191" s="212" t="s">
        <v>706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</row>
    <row r="192" spans="2:50" s="68" customFormat="1" ht="31.2">
      <c r="B192" s="226" t="s">
        <v>464</v>
      </c>
      <c r="C192" s="225" t="s">
        <v>29</v>
      </c>
      <c r="D192" s="578" t="s">
        <v>709</v>
      </c>
      <c r="E192" s="579"/>
      <c r="F192" s="579"/>
      <c r="G192" s="579"/>
      <c r="H192" s="579"/>
      <c r="I192" s="579"/>
      <c r="J192" s="579"/>
      <c r="K192" s="580"/>
      <c r="L192" s="224"/>
      <c r="M192" s="569">
        <v>250000</v>
      </c>
      <c r="N192" s="570"/>
      <c r="O192" s="571"/>
      <c r="P192" s="569">
        <v>250000</v>
      </c>
      <c r="Q192" s="570"/>
      <c r="R192" s="571"/>
      <c r="S192" s="569">
        <v>225630.99</v>
      </c>
      <c r="T192" s="570"/>
      <c r="U192" s="571"/>
      <c r="V192" s="569">
        <v>0</v>
      </c>
      <c r="W192" s="570"/>
      <c r="X192" s="571"/>
      <c r="Y192" s="569">
        <v>0</v>
      </c>
      <c r="Z192" s="570"/>
      <c r="AA192" s="571"/>
      <c r="AB192" s="569">
        <v>225630.99</v>
      </c>
      <c r="AC192" s="570"/>
      <c r="AD192" s="571"/>
      <c r="AE192" s="569">
        <v>0</v>
      </c>
      <c r="AF192" s="570"/>
      <c r="AG192" s="571"/>
      <c r="AH192" s="569">
        <v>0</v>
      </c>
      <c r="AI192" s="570"/>
      <c r="AJ192" s="572"/>
      <c r="AK192" s="213"/>
      <c r="AL192" s="212" t="s">
        <v>708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</row>
    <row r="193" spans="2:50" s="68" customFormat="1">
      <c r="B193" s="210" t="s">
        <v>129</v>
      </c>
      <c r="C193" s="92" t="s">
        <v>29</v>
      </c>
      <c r="D193" s="573" t="s">
        <v>341</v>
      </c>
      <c r="E193" s="574"/>
      <c r="F193" s="574"/>
      <c r="G193" s="574"/>
      <c r="H193" s="574"/>
      <c r="I193" s="574"/>
      <c r="J193" s="574"/>
      <c r="K193" s="668"/>
      <c r="L193" s="298"/>
      <c r="M193" s="575">
        <v>250000</v>
      </c>
      <c r="N193" s="576"/>
      <c r="O193" s="577"/>
      <c r="P193" s="575">
        <v>250000</v>
      </c>
      <c r="Q193" s="576"/>
      <c r="R193" s="577"/>
      <c r="S193" s="575">
        <v>225630.99</v>
      </c>
      <c r="T193" s="576"/>
      <c r="U193" s="577"/>
      <c r="V193" s="575">
        <v>0</v>
      </c>
      <c r="W193" s="576"/>
      <c r="X193" s="577"/>
      <c r="Y193" s="575">
        <v>0</v>
      </c>
      <c r="Z193" s="576"/>
      <c r="AA193" s="577"/>
      <c r="AB193" s="565">
        <f>S193+V193+Y193</f>
        <v>225630.99</v>
      </c>
      <c r="AC193" s="566"/>
      <c r="AD193" s="567"/>
      <c r="AE193" s="565">
        <v>24369.01</v>
      </c>
      <c r="AF193" s="566"/>
      <c r="AG193" s="567"/>
      <c r="AH193" s="565">
        <v>24369.01</v>
      </c>
      <c r="AI193" s="566"/>
      <c r="AJ193" s="568"/>
      <c r="AK193" s="34"/>
      <c r="AL193" s="295" t="s">
        <v>341</v>
      </c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spans="2:50" s="68" customFormat="1">
      <c r="B194" s="223"/>
      <c r="C194" s="217" t="s">
        <v>29</v>
      </c>
      <c r="D194" s="558" t="s">
        <v>711</v>
      </c>
      <c r="E194" s="559"/>
      <c r="F194" s="559"/>
      <c r="G194" s="559"/>
      <c r="H194" s="559"/>
      <c r="I194" s="559"/>
      <c r="J194" s="559"/>
      <c r="K194" s="581"/>
      <c r="L194" s="297"/>
      <c r="M194" s="561">
        <v>3695000</v>
      </c>
      <c r="N194" s="562"/>
      <c r="O194" s="563"/>
      <c r="P194" s="561">
        <v>3695000</v>
      </c>
      <c r="Q194" s="562"/>
      <c r="R194" s="563"/>
      <c r="S194" s="561">
        <v>1757133.16</v>
      </c>
      <c r="T194" s="562"/>
      <c r="U194" s="563"/>
      <c r="V194" s="561">
        <v>0</v>
      </c>
      <c r="W194" s="562"/>
      <c r="X194" s="563"/>
      <c r="Y194" s="561">
        <v>0</v>
      </c>
      <c r="Z194" s="562"/>
      <c r="AA194" s="563"/>
      <c r="AB194" s="561">
        <v>1757133.16</v>
      </c>
      <c r="AC194" s="562"/>
      <c r="AD194" s="563"/>
      <c r="AE194" s="561">
        <v>0</v>
      </c>
      <c r="AF194" s="562"/>
      <c r="AG194" s="563"/>
      <c r="AH194" s="561">
        <v>0</v>
      </c>
      <c r="AI194" s="562"/>
      <c r="AJ194" s="564"/>
      <c r="AK194" s="213"/>
      <c r="AL194" s="212" t="s">
        <v>710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</row>
    <row r="195" spans="2:50" s="68" customFormat="1" ht="31.2">
      <c r="B195" s="226" t="s">
        <v>461</v>
      </c>
      <c r="C195" s="225" t="s">
        <v>29</v>
      </c>
      <c r="D195" s="578" t="s">
        <v>712</v>
      </c>
      <c r="E195" s="579"/>
      <c r="F195" s="579"/>
      <c r="G195" s="579"/>
      <c r="H195" s="579"/>
      <c r="I195" s="579"/>
      <c r="J195" s="579"/>
      <c r="K195" s="580"/>
      <c r="L195" s="224"/>
      <c r="M195" s="569">
        <v>3695000</v>
      </c>
      <c r="N195" s="570"/>
      <c r="O195" s="571"/>
      <c r="P195" s="569">
        <v>3695000</v>
      </c>
      <c r="Q195" s="570"/>
      <c r="R195" s="571"/>
      <c r="S195" s="569">
        <v>1757133.16</v>
      </c>
      <c r="T195" s="570"/>
      <c r="U195" s="571"/>
      <c r="V195" s="569">
        <v>0</v>
      </c>
      <c r="W195" s="570"/>
      <c r="X195" s="571"/>
      <c r="Y195" s="569">
        <v>0</v>
      </c>
      <c r="Z195" s="570"/>
      <c r="AA195" s="571"/>
      <c r="AB195" s="569">
        <v>1757133.16</v>
      </c>
      <c r="AC195" s="570"/>
      <c r="AD195" s="571"/>
      <c r="AE195" s="569">
        <v>0</v>
      </c>
      <c r="AF195" s="570"/>
      <c r="AG195" s="571"/>
      <c r="AH195" s="569">
        <v>0</v>
      </c>
      <c r="AI195" s="570"/>
      <c r="AJ195" s="572"/>
      <c r="AK195" s="213"/>
      <c r="AL195" s="212" t="s">
        <v>713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</row>
    <row r="196" spans="2:50" s="68" customFormat="1" ht="31.2">
      <c r="B196" s="226" t="s">
        <v>464</v>
      </c>
      <c r="C196" s="225" t="s">
        <v>29</v>
      </c>
      <c r="D196" s="578" t="s">
        <v>715</v>
      </c>
      <c r="E196" s="579"/>
      <c r="F196" s="579"/>
      <c r="G196" s="579"/>
      <c r="H196" s="579"/>
      <c r="I196" s="579"/>
      <c r="J196" s="579"/>
      <c r="K196" s="580"/>
      <c r="L196" s="224"/>
      <c r="M196" s="569">
        <v>3695000</v>
      </c>
      <c r="N196" s="570"/>
      <c r="O196" s="571"/>
      <c r="P196" s="569">
        <v>3695000</v>
      </c>
      <c r="Q196" s="570"/>
      <c r="R196" s="571"/>
      <c r="S196" s="569">
        <v>1757133.16</v>
      </c>
      <c r="T196" s="570"/>
      <c r="U196" s="571"/>
      <c r="V196" s="569">
        <v>0</v>
      </c>
      <c r="W196" s="570"/>
      <c r="X196" s="571"/>
      <c r="Y196" s="569">
        <v>0</v>
      </c>
      <c r="Z196" s="570"/>
      <c r="AA196" s="571"/>
      <c r="AB196" s="569">
        <v>1757133.16</v>
      </c>
      <c r="AC196" s="570"/>
      <c r="AD196" s="571"/>
      <c r="AE196" s="569">
        <v>0</v>
      </c>
      <c r="AF196" s="570"/>
      <c r="AG196" s="571"/>
      <c r="AH196" s="569">
        <v>0</v>
      </c>
      <c r="AI196" s="570"/>
      <c r="AJ196" s="572"/>
      <c r="AK196" s="213"/>
      <c r="AL196" s="212" t="s">
        <v>714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</row>
    <row r="197" spans="2:50" s="68" customFormat="1" ht="31.2">
      <c r="B197" s="210" t="s">
        <v>127</v>
      </c>
      <c r="C197" s="92" t="s">
        <v>29</v>
      </c>
      <c r="D197" s="573" t="s">
        <v>343</v>
      </c>
      <c r="E197" s="574"/>
      <c r="F197" s="574"/>
      <c r="G197" s="574"/>
      <c r="H197" s="574"/>
      <c r="I197" s="574"/>
      <c r="J197" s="574"/>
      <c r="K197" s="668"/>
      <c r="L197" s="298"/>
      <c r="M197" s="575">
        <v>15000</v>
      </c>
      <c r="N197" s="576"/>
      <c r="O197" s="577"/>
      <c r="P197" s="575">
        <v>15000</v>
      </c>
      <c r="Q197" s="576"/>
      <c r="R197" s="577"/>
      <c r="S197" s="575">
        <v>0</v>
      </c>
      <c r="T197" s="576"/>
      <c r="U197" s="577"/>
      <c r="V197" s="575">
        <v>0</v>
      </c>
      <c r="W197" s="576"/>
      <c r="X197" s="577"/>
      <c r="Y197" s="575">
        <v>0</v>
      </c>
      <c r="Z197" s="576"/>
      <c r="AA197" s="577"/>
      <c r="AB197" s="565">
        <f>S197+V197+Y197</f>
        <v>0</v>
      </c>
      <c r="AC197" s="566"/>
      <c r="AD197" s="567"/>
      <c r="AE197" s="565">
        <v>15000</v>
      </c>
      <c r="AF197" s="566"/>
      <c r="AG197" s="567"/>
      <c r="AH197" s="565">
        <v>15000</v>
      </c>
      <c r="AI197" s="566"/>
      <c r="AJ197" s="568"/>
      <c r="AK197" s="34"/>
      <c r="AL197" s="295" t="s">
        <v>343</v>
      </c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spans="2:50" s="68" customFormat="1">
      <c r="B198" s="210" t="s">
        <v>129</v>
      </c>
      <c r="C198" s="92" t="s">
        <v>29</v>
      </c>
      <c r="D198" s="573" t="s">
        <v>344</v>
      </c>
      <c r="E198" s="574"/>
      <c r="F198" s="574"/>
      <c r="G198" s="574"/>
      <c r="H198" s="574"/>
      <c r="I198" s="574"/>
      <c r="J198" s="574"/>
      <c r="K198" s="668"/>
      <c r="L198" s="298"/>
      <c r="M198" s="575">
        <v>3680000</v>
      </c>
      <c r="N198" s="576"/>
      <c r="O198" s="577"/>
      <c r="P198" s="575">
        <v>3680000</v>
      </c>
      <c r="Q198" s="576"/>
      <c r="R198" s="577"/>
      <c r="S198" s="575">
        <v>1757133.16</v>
      </c>
      <c r="T198" s="576"/>
      <c r="U198" s="577"/>
      <c r="V198" s="575">
        <v>0</v>
      </c>
      <c r="W198" s="576"/>
      <c r="X198" s="577"/>
      <c r="Y198" s="575">
        <v>0</v>
      </c>
      <c r="Z198" s="576"/>
      <c r="AA198" s="577"/>
      <c r="AB198" s="565">
        <f>S198+V198+Y198</f>
        <v>1757133.16</v>
      </c>
      <c r="AC198" s="566"/>
      <c r="AD198" s="567"/>
      <c r="AE198" s="565">
        <v>1922866.84</v>
      </c>
      <c r="AF198" s="566"/>
      <c r="AG198" s="567"/>
      <c r="AH198" s="565">
        <v>1922866.84</v>
      </c>
      <c r="AI198" s="566"/>
      <c r="AJ198" s="568"/>
      <c r="AK198" s="34"/>
      <c r="AL198" s="295" t="s">
        <v>344</v>
      </c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2:50" s="68" customFormat="1">
      <c r="B199" s="226" t="s">
        <v>717</v>
      </c>
      <c r="C199" s="225" t="s">
        <v>29</v>
      </c>
      <c r="D199" s="578" t="s">
        <v>718</v>
      </c>
      <c r="E199" s="579"/>
      <c r="F199" s="579"/>
      <c r="G199" s="579"/>
      <c r="H199" s="579"/>
      <c r="I199" s="579"/>
      <c r="J199" s="579"/>
      <c r="K199" s="580"/>
      <c r="L199" s="224"/>
      <c r="M199" s="569">
        <v>650000</v>
      </c>
      <c r="N199" s="570"/>
      <c r="O199" s="571"/>
      <c r="P199" s="569">
        <v>650000</v>
      </c>
      <c r="Q199" s="570"/>
      <c r="R199" s="571"/>
      <c r="S199" s="569">
        <v>593044.72</v>
      </c>
      <c r="T199" s="570"/>
      <c r="U199" s="571"/>
      <c r="V199" s="569">
        <v>0</v>
      </c>
      <c r="W199" s="570"/>
      <c r="X199" s="571"/>
      <c r="Y199" s="569">
        <v>0</v>
      </c>
      <c r="Z199" s="570"/>
      <c r="AA199" s="571"/>
      <c r="AB199" s="569">
        <v>593044.72</v>
      </c>
      <c r="AC199" s="570"/>
      <c r="AD199" s="571"/>
      <c r="AE199" s="569">
        <v>0</v>
      </c>
      <c r="AF199" s="570"/>
      <c r="AG199" s="571"/>
      <c r="AH199" s="569">
        <v>0</v>
      </c>
      <c r="AI199" s="570"/>
      <c r="AJ199" s="572"/>
      <c r="AK199" s="213"/>
      <c r="AL199" s="212" t="s">
        <v>716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</row>
    <row r="200" spans="2:50" s="68" customFormat="1" ht="21">
      <c r="B200" s="223" t="s">
        <v>720</v>
      </c>
      <c r="C200" s="217" t="s">
        <v>29</v>
      </c>
      <c r="D200" s="558" t="s">
        <v>721</v>
      </c>
      <c r="E200" s="559"/>
      <c r="F200" s="559"/>
      <c r="G200" s="559"/>
      <c r="H200" s="559"/>
      <c r="I200" s="559"/>
      <c r="J200" s="559"/>
      <c r="K200" s="581"/>
      <c r="L200" s="297"/>
      <c r="M200" s="561">
        <v>650000</v>
      </c>
      <c r="N200" s="562"/>
      <c r="O200" s="563"/>
      <c r="P200" s="561">
        <v>650000</v>
      </c>
      <c r="Q200" s="562"/>
      <c r="R200" s="563"/>
      <c r="S200" s="561">
        <v>593044.72</v>
      </c>
      <c r="T200" s="562"/>
      <c r="U200" s="563"/>
      <c r="V200" s="561">
        <v>0</v>
      </c>
      <c r="W200" s="562"/>
      <c r="X200" s="563"/>
      <c r="Y200" s="561">
        <v>0</v>
      </c>
      <c r="Z200" s="562"/>
      <c r="AA200" s="563"/>
      <c r="AB200" s="561">
        <v>593044.72</v>
      </c>
      <c r="AC200" s="562"/>
      <c r="AD200" s="563"/>
      <c r="AE200" s="561">
        <v>0</v>
      </c>
      <c r="AF200" s="562"/>
      <c r="AG200" s="563"/>
      <c r="AH200" s="561">
        <v>0</v>
      </c>
      <c r="AI200" s="562"/>
      <c r="AJ200" s="564"/>
      <c r="AK200" s="213"/>
      <c r="AL200" s="212" t="s">
        <v>719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>
      <c r="B201" s="223"/>
      <c r="C201" s="217" t="s">
        <v>29</v>
      </c>
      <c r="D201" s="558" t="s">
        <v>723</v>
      </c>
      <c r="E201" s="559"/>
      <c r="F201" s="559"/>
      <c r="G201" s="559"/>
      <c r="H201" s="559"/>
      <c r="I201" s="559"/>
      <c r="J201" s="559"/>
      <c r="K201" s="581"/>
      <c r="L201" s="297"/>
      <c r="M201" s="561">
        <v>650000</v>
      </c>
      <c r="N201" s="562"/>
      <c r="O201" s="563"/>
      <c r="P201" s="561">
        <v>650000</v>
      </c>
      <c r="Q201" s="562"/>
      <c r="R201" s="563"/>
      <c r="S201" s="561">
        <v>593044.72</v>
      </c>
      <c r="T201" s="562"/>
      <c r="U201" s="563"/>
      <c r="V201" s="561">
        <v>0</v>
      </c>
      <c r="W201" s="562"/>
      <c r="X201" s="563"/>
      <c r="Y201" s="561">
        <v>0</v>
      </c>
      <c r="Z201" s="562"/>
      <c r="AA201" s="563"/>
      <c r="AB201" s="561">
        <v>593044.72</v>
      </c>
      <c r="AC201" s="562"/>
      <c r="AD201" s="563"/>
      <c r="AE201" s="561">
        <v>0</v>
      </c>
      <c r="AF201" s="562"/>
      <c r="AG201" s="563"/>
      <c r="AH201" s="561">
        <v>0</v>
      </c>
      <c r="AI201" s="562"/>
      <c r="AJ201" s="564"/>
      <c r="AK201" s="213"/>
      <c r="AL201" s="212" t="s">
        <v>722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 ht="31.2">
      <c r="B202" s="226" t="s">
        <v>461</v>
      </c>
      <c r="C202" s="225" t="s">
        <v>29</v>
      </c>
      <c r="D202" s="578" t="s">
        <v>725</v>
      </c>
      <c r="E202" s="579"/>
      <c r="F202" s="579"/>
      <c r="G202" s="579"/>
      <c r="H202" s="579"/>
      <c r="I202" s="579"/>
      <c r="J202" s="579"/>
      <c r="K202" s="580"/>
      <c r="L202" s="224"/>
      <c r="M202" s="569">
        <v>50000</v>
      </c>
      <c r="N202" s="570"/>
      <c r="O202" s="571"/>
      <c r="P202" s="569">
        <v>50000</v>
      </c>
      <c r="Q202" s="570"/>
      <c r="R202" s="571"/>
      <c r="S202" s="569">
        <v>24840</v>
      </c>
      <c r="T202" s="570"/>
      <c r="U202" s="571"/>
      <c r="V202" s="569">
        <v>0</v>
      </c>
      <c r="W202" s="570"/>
      <c r="X202" s="571"/>
      <c r="Y202" s="569">
        <v>0</v>
      </c>
      <c r="Z202" s="570"/>
      <c r="AA202" s="571"/>
      <c r="AB202" s="569">
        <v>24840</v>
      </c>
      <c r="AC202" s="570"/>
      <c r="AD202" s="571"/>
      <c r="AE202" s="569">
        <v>0</v>
      </c>
      <c r="AF202" s="570"/>
      <c r="AG202" s="571"/>
      <c r="AH202" s="569">
        <v>0</v>
      </c>
      <c r="AI202" s="570"/>
      <c r="AJ202" s="572"/>
      <c r="AK202" s="213"/>
      <c r="AL202" s="212" t="s">
        <v>724</v>
      </c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</row>
    <row r="203" spans="2:50" s="68" customFormat="1" ht="31.2">
      <c r="B203" s="226" t="s">
        <v>464</v>
      </c>
      <c r="C203" s="225" t="s">
        <v>29</v>
      </c>
      <c r="D203" s="578" t="s">
        <v>726</v>
      </c>
      <c r="E203" s="579"/>
      <c r="F203" s="579"/>
      <c r="G203" s="579"/>
      <c r="H203" s="579"/>
      <c r="I203" s="579"/>
      <c r="J203" s="579"/>
      <c r="K203" s="580"/>
      <c r="L203" s="224"/>
      <c r="M203" s="569">
        <v>50000</v>
      </c>
      <c r="N203" s="570"/>
      <c r="O203" s="571"/>
      <c r="P203" s="569">
        <v>50000</v>
      </c>
      <c r="Q203" s="570"/>
      <c r="R203" s="571"/>
      <c r="S203" s="569">
        <v>24840</v>
      </c>
      <c r="T203" s="570"/>
      <c r="U203" s="571"/>
      <c r="V203" s="569">
        <v>0</v>
      </c>
      <c r="W203" s="570"/>
      <c r="X203" s="571"/>
      <c r="Y203" s="569">
        <v>0</v>
      </c>
      <c r="Z203" s="570"/>
      <c r="AA203" s="571"/>
      <c r="AB203" s="569">
        <v>24840</v>
      </c>
      <c r="AC203" s="570"/>
      <c r="AD203" s="571"/>
      <c r="AE203" s="569">
        <v>0</v>
      </c>
      <c r="AF203" s="570"/>
      <c r="AG203" s="571"/>
      <c r="AH203" s="569">
        <v>0</v>
      </c>
      <c r="AI203" s="570"/>
      <c r="AJ203" s="572"/>
      <c r="AK203" s="213"/>
      <c r="AL203" s="212" t="s">
        <v>727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</row>
    <row r="204" spans="2:50" s="68" customFormat="1">
      <c r="B204" s="210" t="s">
        <v>129</v>
      </c>
      <c r="C204" s="92" t="s">
        <v>29</v>
      </c>
      <c r="D204" s="573" t="s">
        <v>346</v>
      </c>
      <c r="E204" s="574"/>
      <c r="F204" s="574"/>
      <c r="G204" s="574"/>
      <c r="H204" s="574"/>
      <c r="I204" s="574"/>
      <c r="J204" s="574"/>
      <c r="K204" s="668"/>
      <c r="L204" s="298"/>
      <c r="M204" s="575">
        <v>50000</v>
      </c>
      <c r="N204" s="576"/>
      <c r="O204" s="577"/>
      <c r="P204" s="575">
        <v>50000</v>
      </c>
      <c r="Q204" s="576"/>
      <c r="R204" s="577"/>
      <c r="S204" s="575">
        <v>24840</v>
      </c>
      <c r="T204" s="576"/>
      <c r="U204" s="577"/>
      <c r="V204" s="575">
        <v>0</v>
      </c>
      <c r="W204" s="576"/>
      <c r="X204" s="577"/>
      <c r="Y204" s="575">
        <v>0</v>
      </c>
      <c r="Z204" s="576"/>
      <c r="AA204" s="577"/>
      <c r="AB204" s="565">
        <f>S204+V204+Y204</f>
        <v>24840</v>
      </c>
      <c r="AC204" s="566"/>
      <c r="AD204" s="567"/>
      <c r="AE204" s="565">
        <v>25160</v>
      </c>
      <c r="AF204" s="566"/>
      <c r="AG204" s="567"/>
      <c r="AH204" s="565">
        <v>25160</v>
      </c>
      <c r="AI204" s="566"/>
      <c r="AJ204" s="568"/>
      <c r="AK204" s="34"/>
      <c r="AL204" s="295" t="s">
        <v>346</v>
      </c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</row>
    <row r="205" spans="2:50" s="68" customFormat="1">
      <c r="B205" s="226" t="s">
        <v>466</v>
      </c>
      <c r="C205" s="225" t="s">
        <v>29</v>
      </c>
      <c r="D205" s="578" t="s">
        <v>729</v>
      </c>
      <c r="E205" s="579"/>
      <c r="F205" s="579"/>
      <c r="G205" s="579"/>
      <c r="H205" s="579"/>
      <c r="I205" s="579"/>
      <c r="J205" s="579"/>
      <c r="K205" s="580"/>
      <c r="L205" s="224"/>
      <c r="M205" s="569">
        <v>600000</v>
      </c>
      <c r="N205" s="570"/>
      <c r="O205" s="571"/>
      <c r="P205" s="569">
        <v>600000</v>
      </c>
      <c r="Q205" s="570"/>
      <c r="R205" s="571"/>
      <c r="S205" s="569">
        <v>568204.72</v>
      </c>
      <c r="T205" s="570"/>
      <c r="U205" s="571"/>
      <c r="V205" s="569">
        <v>0</v>
      </c>
      <c r="W205" s="570"/>
      <c r="X205" s="571"/>
      <c r="Y205" s="569">
        <v>0</v>
      </c>
      <c r="Z205" s="570"/>
      <c r="AA205" s="571"/>
      <c r="AB205" s="569">
        <v>568204.72</v>
      </c>
      <c r="AC205" s="570"/>
      <c r="AD205" s="571"/>
      <c r="AE205" s="569">
        <v>0</v>
      </c>
      <c r="AF205" s="570"/>
      <c r="AG205" s="571"/>
      <c r="AH205" s="569">
        <v>0</v>
      </c>
      <c r="AI205" s="570"/>
      <c r="AJ205" s="572"/>
      <c r="AK205" s="213"/>
      <c r="AL205" s="212" t="s">
        <v>728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>
      <c r="B206" s="226" t="s">
        <v>470</v>
      </c>
      <c r="C206" s="225" t="s">
        <v>29</v>
      </c>
      <c r="D206" s="578" t="s">
        <v>731</v>
      </c>
      <c r="E206" s="579"/>
      <c r="F206" s="579"/>
      <c r="G206" s="579"/>
      <c r="H206" s="579"/>
      <c r="I206" s="579"/>
      <c r="J206" s="579"/>
      <c r="K206" s="580"/>
      <c r="L206" s="224"/>
      <c r="M206" s="569">
        <v>600000</v>
      </c>
      <c r="N206" s="570"/>
      <c r="O206" s="571"/>
      <c r="P206" s="569">
        <v>600000</v>
      </c>
      <c r="Q206" s="570"/>
      <c r="R206" s="571"/>
      <c r="S206" s="569">
        <v>568204.72</v>
      </c>
      <c r="T206" s="570"/>
      <c r="U206" s="571"/>
      <c r="V206" s="569">
        <v>0</v>
      </c>
      <c r="W206" s="570"/>
      <c r="X206" s="571"/>
      <c r="Y206" s="569">
        <v>0</v>
      </c>
      <c r="Z206" s="570"/>
      <c r="AA206" s="571"/>
      <c r="AB206" s="569">
        <v>568204.72</v>
      </c>
      <c r="AC206" s="570"/>
      <c r="AD206" s="571"/>
      <c r="AE206" s="569">
        <v>0</v>
      </c>
      <c r="AF206" s="570"/>
      <c r="AG206" s="571"/>
      <c r="AH206" s="569">
        <v>0</v>
      </c>
      <c r="AI206" s="570"/>
      <c r="AJ206" s="572"/>
      <c r="AK206" s="213"/>
      <c r="AL206" s="212" t="s">
        <v>730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</row>
    <row r="207" spans="2:50" s="68" customFormat="1">
      <c r="B207" s="210" t="s">
        <v>135</v>
      </c>
      <c r="C207" s="92" t="s">
        <v>29</v>
      </c>
      <c r="D207" s="573" t="s">
        <v>347</v>
      </c>
      <c r="E207" s="574"/>
      <c r="F207" s="574"/>
      <c r="G207" s="574"/>
      <c r="H207" s="574"/>
      <c r="I207" s="574"/>
      <c r="J207" s="574"/>
      <c r="K207" s="668"/>
      <c r="L207" s="298"/>
      <c r="M207" s="575">
        <v>600000</v>
      </c>
      <c r="N207" s="576"/>
      <c r="O207" s="577"/>
      <c r="P207" s="575">
        <v>600000</v>
      </c>
      <c r="Q207" s="576"/>
      <c r="R207" s="577"/>
      <c r="S207" s="575">
        <v>568204.72</v>
      </c>
      <c r="T207" s="576"/>
      <c r="U207" s="577"/>
      <c r="V207" s="575">
        <v>0</v>
      </c>
      <c r="W207" s="576"/>
      <c r="X207" s="577"/>
      <c r="Y207" s="575">
        <v>0</v>
      </c>
      <c r="Z207" s="576"/>
      <c r="AA207" s="577"/>
      <c r="AB207" s="565">
        <f>S207+V207+Y207</f>
        <v>568204.72</v>
      </c>
      <c r="AC207" s="566"/>
      <c r="AD207" s="567"/>
      <c r="AE207" s="565">
        <v>31795.279999999999</v>
      </c>
      <c r="AF207" s="566"/>
      <c r="AG207" s="567"/>
      <c r="AH207" s="565">
        <v>31795.279999999999</v>
      </c>
      <c r="AI207" s="566"/>
      <c r="AJ207" s="568"/>
      <c r="AK207" s="34"/>
      <c r="AL207" s="295" t="s">
        <v>347</v>
      </c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</row>
    <row r="208" spans="2:50" s="68" customFormat="1">
      <c r="B208" s="226" t="s">
        <v>733</v>
      </c>
      <c r="C208" s="225" t="s">
        <v>29</v>
      </c>
      <c r="D208" s="578" t="s">
        <v>734</v>
      </c>
      <c r="E208" s="579"/>
      <c r="F208" s="579"/>
      <c r="G208" s="579"/>
      <c r="H208" s="579"/>
      <c r="I208" s="579"/>
      <c r="J208" s="579"/>
      <c r="K208" s="580"/>
      <c r="L208" s="224"/>
      <c r="M208" s="569">
        <v>15660900</v>
      </c>
      <c r="N208" s="570"/>
      <c r="O208" s="571"/>
      <c r="P208" s="569">
        <v>15660900</v>
      </c>
      <c r="Q208" s="570"/>
      <c r="R208" s="571"/>
      <c r="S208" s="569">
        <v>11247760</v>
      </c>
      <c r="T208" s="570"/>
      <c r="U208" s="571"/>
      <c r="V208" s="569">
        <v>0</v>
      </c>
      <c r="W208" s="570"/>
      <c r="X208" s="571"/>
      <c r="Y208" s="569">
        <v>0</v>
      </c>
      <c r="Z208" s="570"/>
      <c r="AA208" s="571"/>
      <c r="AB208" s="569">
        <v>11247760</v>
      </c>
      <c r="AC208" s="570"/>
      <c r="AD208" s="571"/>
      <c r="AE208" s="569">
        <v>0</v>
      </c>
      <c r="AF208" s="570"/>
      <c r="AG208" s="571"/>
      <c r="AH208" s="569">
        <v>0</v>
      </c>
      <c r="AI208" s="570"/>
      <c r="AJ208" s="572"/>
      <c r="AK208" s="213"/>
      <c r="AL208" s="212" t="s">
        <v>732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>
      <c r="B209" s="223" t="s">
        <v>736</v>
      </c>
      <c r="C209" s="217" t="s">
        <v>29</v>
      </c>
      <c r="D209" s="558" t="s">
        <v>737</v>
      </c>
      <c r="E209" s="559"/>
      <c r="F209" s="559"/>
      <c r="G209" s="559"/>
      <c r="H209" s="559"/>
      <c r="I209" s="559"/>
      <c r="J209" s="559"/>
      <c r="K209" s="581"/>
      <c r="L209" s="297"/>
      <c r="M209" s="561">
        <v>15660900</v>
      </c>
      <c r="N209" s="562"/>
      <c r="O209" s="563"/>
      <c r="P209" s="561">
        <v>15660900</v>
      </c>
      <c r="Q209" s="562"/>
      <c r="R209" s="563"/>
      <c r="S209" s="561">
        <v>11247760</v>
      </c>
      <c r="T209" s="562"/>
      <c r="U209" s="563"/>
      <c r="V209" s="561">
        <v>0</v>
      </c>
      <c r="W209" s="562"/>
      <c r="X209" s="563"/>
      <c r="Y209" s="561">
        <v>0</v>
      </c>
      <c r="Z209" s="562"/>
      <c r="AA209" s="563"/>
      <c r="AB209" s="561">
        <v>11247760</v>
      </c>
      <c r="AC209" s="562"/>
      <c r="AD209" s="563"/>
      <c r="AE209" s="561">
        <v>0</v>
      </c>
      <c r="AF209" s="562"/>
      <c r="AG209" s="563"/>
      <c r="AH209" s="561">
        <v>0</v>
      </c>
      <c r="AI209" s="562"/>
      <c r="AJ209" s="564"/>
      <c r="AK209" s="213"/>
      <c r="AL209" s="212" t="s">
        <v>735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</row>
    <row r="210" spans="2:50" s="68" customFormat="1">
      <c r="B210" s="223"/>
      <c r="C210" s="217" t="s">
        <v>29</v>
      </c>
      <c r="D210" s="558" t="s">
        <v>739</v>
      </c>
      <c r="E210" s="559"/>
      <c r="F210" s="559"/>
      <c r="G210" s="559"/>
      <c r="H210" s="559"/>
      <c r="I210" s="559"/>
      <c r="J210" s="559"/>
      <c r="K210" s="581"/>
      <c r="L210" s="297"/>
      <c r="M210" s="561">
        <v>9000000</v>
      </c>
      <c r="N210" s="562"/>
      <c r="O210" s="563"/>
      <c r="P210" s="561">
        <v>9000000</v>
      </c>
      <c r="Q210" s="562"/>
      <c r="R210" s="563"/>
      <c r="S210" s="561">
        <v>6782400</v>
      </c>
      <c r="T210" s="562"/>
      <c r="U210" s="563"/>
      <c r="V210" s="561">
        <v>0</v>
      </c>
      <c r="W210" s="562"/>
      <c r="X210" s="563"/>
      <c r="Y210" s="561">
        <v>0</v>
      </c>
      <c r="Z210" s="562"/>
      <c r="AA210" s="563"/>
      <c r="AB210" s="561">
        <v>6782400</v>
      </c>
      <c r="AC210" s="562"/>
      <c r="AD210" s="563"/>
      <c r="AE210" s="561">
        <v>0</v>
      </c>
      <c r="AF210" s="562"/>
      <c r="AG210" s="563"/>
      <c r="AH210" s="561">
        <v>0</v>
      </c>
      <c r="AI210" s="562"/>
      <c r="AJ210" s="564"/>
      <c r="AK210" s="213"/>
      <c r="AL210" s="212" t="s">
        <v>738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</row>
    <row r="211" spans="2:50" s="68" customFormat="1" ht="31.2">
      <c r="B211" s="226" t="s">
        <v>741</v>
      </c>
      <c r="C211" s="225" t="s">
        <v>29</v>
      </c>
      <c r="D211" s="578" t="s">
        <v>742</v>
      </c>
      <c r="E211" s="579"/>
      <c r="F211" s="579"/>
      <c r="G211" s="579"/>
      <c r="H211" s="579"/>
      <c r="I211" s="579"/>
      <c r="J211" s="579"/>
      <c r="K211" s="580"/>
      <c r="L211" s="224"/>
      <c r="M211" s="569">
        <v>9000000</v>
      </c>
      <c r="N211" s="570"/>
      <c r="O211" s="571"/>
      <c r="P211" s="569">
        <v>9000000</v>
      </c>
      <c r="Q211" s="570"/>
      <c r="R211" s="571"/>
      <c r="S211" s="569">
        <v>6782400</v>
      </c>
      <c r="T211" s="570"/>
      <c r="U211" s="571"/>
      <c r="V211" s="569">
        <v>0</v>
      </c>
      <c r="W211" s="570"/>
      <c r="X211" s="571"/>
      <c r="Y211" s="569">
        <v>0</v>
      </c>
      <c r="Z211" s="570"/>
      <c r="AA211" s="571"/>
      <c r="AB211" s="569">
        <v>6782400</v>
      </c>
      <c r="AC211" s="570"/>
      <c r="AD211" s="571"/>
      <c r="AE211" s="569">
        <v>0</v>
      </c>
      <c r="AF211" s="570"/>
      <c r="AG211" s="571"/>
      <c r="AH211" s="569">
        <v>0</v>
      </c>
      <c r="AI211" s="570"/>
      <c r="AJ211" s="572"/>
      <c r="AK211" s="213"/>
      <c r="AL211" s="212" t="s">
        <v>740</v>
      </c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</row>
    <row r="212" spans="2:50" s="68" customFormat="1">
      <c r="B212" s="226" t="s">
        <v>744</v>
      </c>
      <c r="C212" s="225" t="s">
        <v>29</v>
      </c>
      <c r="D212" s="578" t="s">
        <v>745</v>
      </c>
      <c r="E212" s="579"/>
      <c r="F212" s="579"/>
      <c r="G212" s="579"/>
      <c r="H212" s="579"/>
      <c r="I212" s="579"/>
      <c r="J212" s="579"/>
      <c r="K212" s="580"/>
      <c r="L212" s="224"/>
      <c r="M212" s="569">
        <v>9000000</v>
      </c>
      <c r="N212" s="570"/>
      <c r="O212" s="571"/>
      <c r="P212" s="569">
        <v>9000000</v>
      </c>
      <c r="Q212" s="570"/>
      <c r="R212" s="571"/>
      <c r="S212" s="569">
        <v>6782400</v>
      </c>
      <c r="T212" s="570"/>
      <c r="U212" s="571"/>
      <c r="V212" s="569">
        <v>0</v>
      </c>
      <c r="W212" s="570"/>
      <c r="X212" s="571"/>
      <c r="Y212" s="569">
        <v>0</v>
      </c>
      <c r="Z212" s="570"/>
      <c r="AA212" s="571"/>
      <c r="AB212" s="569">
        <v>6782400</v>
      </c>
      <c r="AC212" s="570"/>
      <c r="AD212" s="571"/>
      <c r="AE212" s="569">
        <v>0</v>
      </c>
      <c r="AF212" s="570"/>
      <c r="AG212" s="571"/>
      <c r="AH212" s="569">
        <v>0</v>
      </c>
      <c r="AI212" s="570"/>
      <c r="AJ212" s="572"/>
      <c r="AK212" s="213"/>
      <c r="AL212" s="212" t="s">
        <v>743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 ht="51.6">
      <c r="B213" s="210" t="s">
        <v>185</v>
      </c>
      <c r="C213" s="92" t="s">
        <v>29</v>
      </c>
      <c r="D213" s="573" t="s">
        <v>349</v>
      </c>
      <c r="E213" s="574"/>
      <c r="F213" s="574"/>
      <c r="G213" s="574"/>
      <c r="H213" s="574"/>
      <c r="I213" s="574"/>
      <c r="J213" s="574"/>
      <c r="K213" s="668"/>
      <c r="L213" s="298"/>
      <c r="M213" s="575">
        <v>9000000</v>
      </c>
      <c r="N213" s="576"/>
      <c r="O213" s="577"/>
      <c r="P213" s="575">
        <v>9000000</v>
      </c>
      <c r="Q213" s="576"/>
      <c r="R213" s="577"/>
      <c r="S213" s="575">
        <v>6782400</v>
      </c>
      <c r="T213" s="576"/>
      <c r="U213" s="577"/>
      <c r="V213" s="575">
        <v>0</v>
      </c>
      <c r="W213" s="576"/>
      <c r="X213" s="577"/>
      <c r="Y213" s="575">
        <v>0</v>
      </c>
      <c r="Z213" s="576"/>
      <c r="AA213" s="577"/>
      <c r="AB213" s="565">
        <f>S213+V213+Y213</f>
        <v>6782400</v>
      </c>
      <c r="AC213" s="566"/>
      <c r="AD213" s="567"/>
      <c r="AE213" s="565">
        <v>2217600</v>
      </c>
      <c r="AF213" s="566"/>
      <c r="AG213" s="567"/>
      <c r="AH213" s="565">
        <v>2217600</v>
      </c>
      <c r="AI213" s="566"/>
      <c r="AJ213" s="568"/>
      <c r="AK213" s="34"/>
      <c r="AL213" s="295" t="s">
        <v>349</v>
      </c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</row>
    <row r="214" spans="2:50" s="68" customFormat="1">
      <c r="B214" s="223"/>
      <c r="C214" s="217" t="s">
        <v>29</v>
      </c>
      <c r="D214" s="558" t="s">
        <v>747</v>
      </c>
      <c r="E214" s="559"/>
      <c r="F214" s="559"/>
      <c r="G214" s="559"/>
      <c r="H214" s="559"/>
      <c r="I214" s="559"/>
      <c r="J214" s="559"/>
      <c r="K214" s="581"/>
      <c r="L214" s="297"/>
      <c r="M214" s="561">
        <v>70000</v>
      </c>
      <c r="N214" s="562"/>
      <c r="O214" s="563"/>
      <c r="P214" s="561">
        <v>70000</v>
      </c>
      <c r="Q214" s="562"/>
      <c r="R214" s="563"/>
      <c r="S214" s="561">
        <v>0</v>
      </c>
      <c r="T214" s="562"/>
      <c r="U214" s="563"/>
      <c r="V214" s="561">
        <v>0</v>
      </c>
      <c r="W214" s="562"/>
      <c r="X214" s="563"/>
      <c r="Y214" s="561">
        <v>0</v>
      </c>
      <c r="Z214" s="562"/>
      <c r="AA214" s="563"/>
      <c r="AB214" s="561">
        <v>0</v>
      </c>
      <c r="AC214" s="562"/>
      <c r="AD214" s="563"/>
      <c r="AE214" s="561">
        <v>0</v>
      </c>
      <c r="AF214" s="562"/>
      <c r="AG214" s="563"/>
      <c r="AH214" s="561">
        <v>0</v>
      </c>
      <c r="AI214" s="562"/>
      <c r="AJ214" s="564"/>
      <c r="AK214" s="213"/>
      <c r="AL214" s="212" t="s">
        <v>746</v>
      </c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</row>
    <row r="215" spans="2:50" s="68" customFormat="1" ht="31.2">
      <c r="B215" s="226" t="s">
        <v>741</v>
      </c>
      <c r="C215" s="225" t="s">
        <v>29</v>
      </c>
      <c r="D215" s="578" t="s">
        <v>748</v>
      </c>
      <c r="E215" s="579"/>
      <c r="F215" s="579"/>
      <c r="G215" s="579"/>
      <c r="H215" s="579"/>
      <c r="I215" s="579"/>
      <c r="J215" s="579"/>
      <c r="K215" s="580"/>
      <c r="L215" s="224"/>
      <c r="M215" s="569">
        <v>70000</v>
      </c>
      <c r="N215" s="570"/>
      <c r="O215" s="571"/>
      <c r="P215" s="569">
        <v>70000</v>
      </c>
      <c r="Q215" s="570"/>
      <c r="R215" s="571"/>
      <c r="S215" s="569">
        <v>0</v>
      </c>
      <c r="T215" s="570"/>
      <c r="U215" s="571"/>
      <c r="V215" s="569">
        <v>0</v>
      </c>
      <c r="W215" s="570"/>
      <c r="X215" s="571"/>
      <c r="Y215" s="569">
        <v>0</v>
      </c>
      <c r="Z215" s="570"/>
      <c r="AA215" s="571"/>
      <c r="AB215" s="569">
        <v>0</v>
      </c>
      <c r="AC215" s="570"/>
      <c r="AD215" s="571"/>
      <c r="AE215" s="569">
        <v>0</v>
      </c>
      <c r="AF215" s="570"/>
      <c r="AG215" s="571"/>
      <c r="AH215" s="569">
        <v>0</v>
      </c>
      <c r="AI215" s="570"/>
      <c r="AJ215" s="572"/>
      <c r="AK215" s="213"/>
      <c r="AL215" s="212" t="s">
        <v>749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</row>
    <row r="216" spans="2:50" s="68" customFormat="1">
      <c r="B216" s="226" t="s">
        <v>744</v>
      </c>
      <c r="C216" s="225" t="s">
        <v>29</v>
      </c>
      <c r="D216" s="578" t="s">
        <v>751</v>
      </c>
      <c r="E216" s="579"/>
      <c r="F216" s="579"/>
      <c r="G216" s="579"/>
      <c r="H216" s="579"/>
      <c r="I216" s="579"/>
      <c r="J216" s="579"/>
      <c r="K216" s="580"/>
      <c r="L216" s="224"/>
      <c r="M216" s="569">
        <v>70000</v>
      </c>
      <c r="N216" s="570"/>
      <c r="O216" s="571"/>
      <c r="P216" s="569">
        <v>70000</v>
      </c>
      <c r="Q216" s="570"/>
      <c r="R216" s="571"/>
      <c r="S216" s="569">
        <v>0</v>
      </c>
      <c r="T216" s="570"/>
      <c r="U216" s="571"/>
      <c r="V216" s="569">
        <v>0</v>
      </c>
      <c r="W216" s="570"/>
      <c r="X216" s="571"/>
      <c r="Y216" s="569">
        <v>0</v>
      </c>
      <c r="Z216" s="570"/>
      <c r="AA216" s="571"/>
      <c r="AB216" s="569">
        <v>0</v>
      </c>
      <c r="AC216" s="570"/>
      <c r="AD216" s="571"/>
      <c r="AE216" s="569">
        <v>0</v>
      </c>
      <c r="AF216" s="570"/>
      <c r="AG216" s="571"/>
      <c r="AH216" s="569">
        <v>0</v>
      </c>
      <c r="AI216" s="570"/>
      <c r="AJ216" s="572"/>
      <c r="AK216" s="213"/>
      <c r="AL216" s="212" t="s">
        <v>750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 ht="21">
      <c r="B217" s="210" t="s">
        <v>189</v>
      </c>
      <c r="C217" s="92" t="s">
        <v>29</v>
      </c>
      <c r="D217" s="573" t="s">
        <v>351</v>
      </c>
      <c r="E217" s="574"/>
      <c r="F217" s="574"/>
      <c r="G217" s="574"/>
      <c r="H217" s="574"/>
      <c r="I217" s="574"/>
      <c r="J217" s="574"/>
      <c r="K217" s="668"/>
      <c r="L217" s="298"/>
      <c r="M217" s="575">
        <v>70000</v>
      </c>
      <c r="N217" s="576"/>
      <c r="O217" s="577"/>
      <c r="P217" s="575">
        <v>70000</v>
      </c>
      <c r="Q217" s="576"/>
      <c r="R217" s="577"/>
      <c r="S217" s="575">
        <v>0</v>
      </c>
      <c r="T217" s="576"/>
      <c r="U217" s="577"/>
      <c r="V217" s="575">
        <v>0</v>
      </c>
      <c r="W217" s="576"/>
      <c r="X217" s="577"/>
      <c r="Y217" s="575">
        <v>0</v>
      </c>
      <c r="Z217" s="576"/>
      <c r="AA217" s="577"/>
      <c r="AB217" s="565">
        <f>S217+V217+Y217</f>
        <v>0</v>
      </c>
      <c r="AC217" s="566"/>
      <c r="AD217" s="567"/>
      <c r="AE217" s="565">
        <v>70000</v>
      </c>
      <c r="AF217" s="566"/>
      <c r="AG217" s="567"/>
      <c r="AH217" s="565">
        <v>70000</v>
      </c>
      <c r="AI217" s="566"/>
      <c r="AJ217" s="568"/>
      <c r="AK217" s="34"/>
      <c r="AL217" s="295" t="s">
        <v>351</v>
      </c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</row>
    <row r="218" spans="2:50" s="68" customFormat="1">
      <c r="B218" s="223"/>
      <c r="C218" s="217" t="s">
        <v>29</v>
      </c>
      <c r="D218" s="558" t="s">
        <v>753</v>
      </c>
      <c r="E218" s="559"/>
      <c r="F218" s="559"/>
      <c r="G218" s="559"/>
      <c r="H218" s="559"/>
      <c r="I218" s="559"/>
      <c r="J218" s="559"/>
      <c r="K218" s="581"/>
      <c r="L218" s="297"/>
      <c r="M218" s="561">
        <v>1562400</v>
      </c>
      <c r="N218" s="562"/>
      <c r="O218" s="563"/>
      <c r="P218" s="561">
        <v>1562400</v>
      </c>
      <c r="Q218" s="562"/>
      <c r="R218" s="563"/>
      <c r="S218" s="561">
        <v>1203000</v>
      </c>
      <c r="T218" s="562"/>
      <c r="U218" s="563"/>
      <c r="V218" s="561">
        <v>0</v>
      </c>
      <c r="W218" s="562"/>
      <c r="X218" s="563"/>
      <c r="Y218" s="561">
        <v>0</v>
      </c>
      <c r="Z218" s="562"/>
      <c r="AA218" s="563"/>
      <c r="AB218" s="561">
        <v>1203000</v>
      </c>
      <c r="AC218" s="562"/>
      <c r="AD218" s="563"/>
      <c r="AE218" s="561">
        <v>0</v>
      </c>
      <c r="AF218" s="562"/>
      <c r="AG218" s="563"/>
      <c r="AH218" s="561">
        <v>0</v>
      </c>
      <c r="AI218" s="562"/>
      <c r="AJ218" s="564"/>
      <c r="AK218" s="213"/>
      <c r="AL218" s="212" t="s">
        <v>752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</row>
    <row r="219" spans="2:50" s="68" customFormat="1" ht="31.2">
      <c r="B219" s="226" t="s">
        <v>741</v>
      </c>
      <c r="C219" s="225" t="s">
        <v>29</v>
      </c>
      <c r="D219" s="578" t="s">
        <v>755</v>
      </c>
      <c r="E219" s="579"/>
      <c r="F219" s="579"/>
      <c r="G219" s="579"/>
      <c r="H219" s="579"/>
      <c r="I219" s="579"/>
      <c r="J219" s="579"/>
      <c r="K219" s="580"/>
      <c r="L219" s="224"/>
      <c r="M219" s="569">
        <v>1562400</v>
      </c>
      <c r="N219" s="570"/>
      <c r="O219" s="571"/>
      <c r="P219" s="569">
        <v>1562400</v>
      </c>
      <c r="Q219" s="570"/>
      <c r="R219" s="571"/>
      <c r="S219" s="569">
        <v>1203000</v>
      </c>
      <c r="T219" s="570"/>
      <c r="U219" s="571"/>
      <c r="V219" s="569">
        <v>0</v>
      </c>
      <c r="W219" s="570"/>
      <c r="X219" s="571"/>
      <c r="Y219" s="569">
        <v>0</v>
      </c>
      <c r="Z219" s="570"/>
      <c r="AA219" s="571"/>
      <c r="AB219" s="569">
        <v>1203000</v>
      </c>
      <c r="AC219" s="570"/>
      <c r="AD219" s="571"/>
      <c r="AE219" s="569">
        <v>0</v>
      </c>
      <c r="AF219" s="570"/>
      <c r="AG219" s="571"/>
      <c r="AH219" s="569">
        <v>0</v>
      </c>
      <c r="AI219" s="570"/>
      <c r="AJ219" s="572"/>
      <c r="AK219" s="213"/>
      <c r="AL219" s="212" t="s">
        <v>754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</row>
    <row r="220" spans="2:50" s="68" customFormat="1">
      <c r="B220" s="226" t="s">
        <v>744</v>
      </c>
      <c r="C220" s="225" t="s">
        <v>29</v>
      </c>
      <c r="D220" s="578" t="s">
        <v>757</v>
      </c>
      <c r="E220" s="579"/>
      <c r="F220" s="579"/>
      <c r="G220" s="579"/>
      <c r="H220" s="579"/>
      <c r="I220" s="579"/>
      <c r="J220" s="579"/>
      <c r="K220" s="580"/>
      <c r="L220" s="224"/>
      <c r="M220" s="569">
        <v>1562400</v>
      </c>
      <c r="N220" s="570"/>
      <c r="O220" s="571"/>
      <c r="P220" s="569">
        <v>1562400</v>
      </c>
      <c r="Q220" s="570"/>
      <c r="R220" s="571"/>
      <c r="S220" s="569">
        <v>1203000</v>
      </c>
      <c r="T220" s="570"/>
      <c r="U220" s="571"/>
      <c r="V220" s="569">
        <v>0</v>
      </c>
      <c r="W220" s="570"/>
      <c r="X220" s="571"/>
      <c r="Y220" s="569">
        <v>0</v>
      </c>
      <c r="Z220" s="570"/>
      <c r="AA220" s="571"/>
      <c r="AB220" s="569">
        <v>1203000</v>
      </c>
      <c r="AC220" s="570"/>
      <c r="AD220" s="571"/>
      <c r="AE220" s="569">
        <v>0</v>
      </c>
      <c r="AF220" s="570"/>
      <c r="AG220" s="571"/>
      <c r="AH220" s="569">
        <v>0</v>
      </c>
      <c r="AI220" s="570"/>
      <c r="AJ220" s="572"/>
      <c r="AK220" s="213"/>
      <c r="AL220" s="212" t="s">
        <v>756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 ht="51.6">
      <c r="B221" s="210" t="s">
        <v>185</v>
      </c>
      <c r="C221" s="92" t="s">
        <v>29</v>
      </c>
      <c r="D221" s="573" t="s">
        <v>353</v>
      </c>
      <c r="E221" s="574"/>
      <c r="F221" s="574"/>
      <c r="G221" s="574"/>
      <c r="H221" s="574"/>
      <c r="I221" s="574"/>
      <c r="J221" s="574"/>
      <c r="K221" s="668"/>
      <c r="L221" s="298"/>
      <c r="M221" s="575">
        <v>1562400</v>
      </c>
      <c r="N221" s="576"/>
      <c r="O221" s="577"/>
      <c r="P221" s="575">
        <v>1562400</v>
      </c>
      <c r="Q221" s="576"/>
      <c r="R221" s="577"/>
      <c r="S221" s="575">
        <v>1203000</v>
      </c>
      <c r="T221" s="576"/>
      <c r="U221" s="577"/>
      <c r="V221" s="575">
        <v>0</v>
      </c>
      <c r="W221" s="576"/>
      <c r="X221" s="577"/>
      <c r="Y221" s="575">
        <v>0</v>
      </c>
      <c r="Z221" s="576"/>
      <c r="AA221" s="577"/>
      <c r="AB221" s="565">
        <f>S221+V221+Y221</f>
        <v>1203000</v>
      </c>
      <c r="AC221" s="566"/>
      <c r="AD221" s="567"/>
      <c r="AE221" s="565">
        <v>359400</v>
      </c>
      <c r="AF221" s="566"/>
      <c r="AG221" s="567"/>
      <c r="AH221" s="565">
        <v>359400</v>
      </c>
      <c r="AI221" s="566"/>
      <c r="AJ221" s="568"/>
      <c r="AK221" s="34"/>
      <c r="AL221" s="295" t="s">
        <v>353</v>
      </c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</row>
    <row r="222" spans="2:50" s="68" customFormat="1">
      <c r="B222" s="223"/>
      <c r="C222" s="217" t="s">
        <v>29</v>
      </c>
      <c r="D222" s="558" t="s">
        <v>759</v>
      </c>
      <c r="E222" s="559"/>
      <c r="F222" s="559"/>
      <c r="G222" s="559"/>
      <c r="H222" s="559"/>
      <c r="I222" s="559"/>
      <c r="J222" s="559"/>
      <c r="K222" s="581"/>
      <c r="L222" s="297"/>
      <c r="M222" s="561">
        <v>4761700</v>
      </c>
      <c r="N222" s="562"/>
      <c r="O222" s="563"/>
      <c r="P222" s="561">
        <v>4761700</v>
      </c>
      <c r="Q222" s="562"/>
      <c r="R222" s="563"/>
      <c r="S222" s="561">
        <v>3044160</v>
      </c>
      <c r="T222" s="562"/>
      <c r="U222" s="563"/>
      <c r="V222" s="561">
        <v>0</v>
      </c>
      <c r="W222" s="562"/>
      <c r="X222" s="563"/>
      <c r="Y222" s="561">
        <v>0</v>
      </c>
      <c r="Z222" s="562"/>
      <c r="AA222" s="563"/>
      <c r="AB222" s="561">
        <v>3044160</v>
      </c>
      <c r="AC222" s="562"/>
      <c r="AD222" s="563"/>
      <c r="AE222" s="561">
        <v>0</v>
      </c>
      <c r="AF222" s="562"/>
      <c r="AG222" s="563"/>
      <c r="AH222" s="561">
        <v>0</v>
      </c>
      <c r="AI222" s="562"/>
      <c r="AJ222" s="564"/>
      <c r="AK222" s="213"/>
      <c r="AL222" s="212" t="s">
        <v>758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</row>
    <row r="223" spans="2:50" s="68" customFormat="1" ht="31.2">
      <c r="B223" s="226" t="s">
        <v>741</v>
      </c>
      <c r="C223" s="225" t="s">
        <v>29</v>
      </c>
      <c r="D223" s="578" t="s">
        <v>760</v>
      </c>
      <c r="E223" s="579"/>
      <c r="F223" s="579"/>
      <c r="G223" s="579"/>
      <c r="H223" s="579"/>
      <c r="I223" s="579"/>
      <c r="J223" s="579"/>
      <c r="K223" s="580"/>
      <c r="L223" s="224"/>
      <c r="M223" s="569">
        <v>4761700</v>
      </c>
      <c r="N223" s="570"/>
      <c r="O223" s="571"/>
      <c r="P223" s="569">
        <v>4761700</v>
      </c>
      <c r="Q223" s="570"/>
      <c r="R223" s="571"/>
      <c r="S223" s="569">
        <v>3044160</v>
      </c>
      <c r="T223" s="570"/>
      <c r="U223" s="571"/>
      <c r="V223" s="569">
        <v>0</v>
      </c>
      <c r="W223" s="570"/>
      <c r="X223" s="571"/>
      <c r="Y223" s="569">
        <v>0</v>
      </c>
      <c r="Z223" s="570"/>
      <c r="AA223" s="571"/>
      <c r="AB223" s="569">
        <v>3044160</v>
      </c>
      <c r="AC223" s="570"/>
      <c r="AD223" s="571"/>
      <c r="AE223" s="569">
        <v>0</v>
      </c>
      <c r="AF223" s="570"/>
      <c r="AG223" s="571"/>
      <c r="AH223" s="569">
        <v>0</v>
      </c>
      <c r="AI223" s="570"/>
      <c r="AJ223" s="572"/>
      <c r="AK223" s="213"/>
      <c r="AL223" s="212" t="s">
        <v>761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>
      <c r="B224" s="226" t="s">
        <v>744</v>
      </c>
      <c r="C224" s="225" t="s">
        <v>29</v>
      </c>
      <c r="D224" s="578" t="s">
        <v>763</v>
      </c>
      <c r="E224" s="579"/>
      <c r="F224" s="579"/>
      <c r="G224" s="579"/>
      <c r="H224" s="579"/>
      <c r="I224" s="579"/>
      <c r="J224" s="579"/>
      <c r="K224" s="580"/>
      <c r="L224" s="224"/>
      <c r="M224" s="569">
        <v>4761700</v>
      </c>
      <c r="N224" s="570"/>
      <c r="O224" s="571"/>
      <c r="P224" s="569">
        <v>4761700</v>
      </c>
      <c r="Q224" s="570"/>
      <c r="R224" s="571"/>
      <c r="S224" s="569">
        <v>3044160</v>
      </c>
      <c r="T224" s="570"/>
      <c r="U224" s="571"/>
      <c r="V224" s="569">
        <v>0</v>
      </c>
      <c r="W224" s="570"/>
      <c r="X224" s="571"/>
      <c r="Y224" s="569">
        <v>0</v>
      </c>
      <c r="Z224" s="570"/>
      <c r="AA224" s="571"/>
      <c r="AB224" s="569">
        <v>3044160</v>
      </c>
      <c r="AC224" s="570"/>
      <c r="AD224" s="571"/>
      <c r="AE224" s="569">
        <v>0</v>
      </c>
      <c r="AF224" s="570"/>
      <c r="AG224" s="571"/>
      <c r="AH224" s="569">
        <v>0</v>
      </c>
      <c r="AI224" s="570"/>
      <c r="AJ224" s="572"/>
      <c r="AK224" s="213"/>
      <c r="AL224" s="212" t="s">
        <v>762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 ht="21">
      <c r="B225" s="210" t="s">
        <v>189</v>
      </c>
      <c r="C225" s="92" t="s">
        <v>29</v>
      </c>
      <c r="D225" s="573" t="s">
        <v>355</v>
      </c>
      <c r="E225" s="574"/>
      <c r="F225" s="574"/>
      <c r="G225" s="574"/>
      <c r="H225" s="574"/>
      <c r="I225" s="574"/>
      <c r="J225" s="574"/>
      <c r="K225" s="668"/>
      <c r="L225" s="298"/>
      <c r="M225" s="575">
        <v>4761700</v>
      </c>
      <c r="N225" s="576"/>
      <c r="O225" s="577"/>
      <c r="P225" s="575">
        <v>4761700</v>
      </c>
      <c r="Q225" s="576"/>
      <c r="R225" s="577"/>
      <c r="S225" s="575">
        <v>3044160</v>
      </c>
      <c r="T225" s="576"/>
      <c r="U225" s="577"/>
      <c r="V225" s="575">
        <v>0</v>
      </c>
      <c r="W225" s="576"/>
      <c r="X225" s="577"/>
      <c r="Y225" s="575">
        <v>0</v>
      </c>
      <c r="Z225" s="576"/>
      <c r="AA225" s="577"/>
      <c r="AB225" s="565">
        <f>S225+V225+Y225</f>
        <v>3044160</v>
      </c>
      <c r="AC225" s="566"/>
      <c r="AD225" s="567"/>
      <c r="AE225" s="565">
        <v>1717540</v>
      </c>
      <c r="AF225" s="566"/>
      <c r="AG225" s="567"/>
      <c r="AH225" s="565">
        <v>1717540</v>
      </c>
      <c r="AI225" s="566"/>
      <c r="AJ225" s="568"/>
      <c r="AK225" s="34"/>
      <c r="AL225" s="295" t="s">
        <v>355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8" customFormat="1">
      <c r="B226" s="223"/>
      <c r="C226" s="217" t="s">
        <v>29</v>
      </c>
      <c r="D226" s="558" t="s">
        <v>765</v>
      </c>
      <c r="E226" s="559"/>
      <c r="F226" s="559"/>
      <c r="G226" s="559"/>
      <c r="H226" s="559"/>
      <c r="I226" s="559"/>
      <c r="J226" s="559"/>
      <c r="K226" s="581"/>
      <c r="L226" s="297"/>
      <c r="M226" s="561">
        <v>266800</v>
      </c>
      <c r="N226" s="562"/>
      <c r="O226" s="563"/>
      <c r="P226" s="561">
        <v>266800</v>
      </c>
      <c r="Q226" s="562"/>
      <c r="R226" s="563"/>
      <c r="S226" s="561">
        <v>218200</v>
      </c>
      <c r="T226" s="562"/>
      <c r="U226" s="563"/>
      <c r="V226" s="561">
        <v>0</v>
      </c>
      <c r="W226" s="562"/>
      <c r="X226" s="563"/>
      <c r="Y226" s="561">
        <v>0</v>
      </c>
      <c r="Z226" s="562"/>
      <c r="AA226" s="563"/>
      <c r="AB226" s="561">
        <v>218200</v>
      </c>
      <c r="AC226" s="562"/>
      <c r="AD226" s="563"/>
      <c r="AE226" s="561">
        <v>0</v>
      </c>
      <c r="AF226" s="562"/>
      <c r="AG226" s="563"/>
      <c r="AH226" s="561">
        <v>0</v>
      </c>
      <c r="AI226" s="562"/>
      <c r="AJ226" s="564"/>
      <c r="AK226" s="213"/>
      <c r="AL226" s="212" t="s">
        <v>764</v>
      </c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</row>
    <row r="227" spans="2:50" s="68" customFormat="1" ht="31.2">
      <c r="B227" s="226" t="s">
        <v>741</v>
      </c>
      <c r="C227" s="225" t="s">
        <v>29</v>
      </c>
      <c r="D227" s="578" t="s">
        <v>767</v>
      </c>
      <c r="E227" s="579"/>
      <c r="F227" s="579"/>
      <c r="G227" s="579"/>
      <c r="H227" s="579"/>
      <c r="I227" s="579"/>
      <c r="J227" s="579"/>
      <c r="K227" s="580"/>
      <c r="L227" s="224"/>
      <c r="M227" s="569">
        <v>266800</v>
      </c>
      <c r="N227" s="570"/>
      <c r="O227" s="571"/>
      <c r="P227" s="569">
        <v>266800</v>
      </c>
      <c r="Q227" s="570"/>
      <c r="R227" s="571"/>
      <c r="S227" s="569">
        <v>218200</v>
      </c>
      <c r="T227" s="570"/>
      <c r="U227" s="571"/>
      <c r="V227" s="569">
        <v>0</v>
      </c>
      <c r="W227" s="570"/>
      <c r="X227" s="571"/>
      <c r="Y227" s="569">
        <v>0</v>
      </c>
      <c r="Z227" s="570"/>
      <c r="AA227" s="571"/>
      <c r="AB227" s="569">
        <v>218200</v>
      </c>
      <c r="AC227" s="570"/>
      <c r="AD227" s="571"/>
      <c r="AE227" s="569">
        <v>0</v>
      </c>
      <c r="AF227" s="570"/>
      <c r="AG227" s="571"/>
      <c r="AH227" s="569">
        <v>0</v>
      </c>
      <c r="AI227" s="570"/>
      <c r="AJ227" s="572"/>
      <c r="AK227" s="213"/>
      <c r="AL227" s="212" t="s">
        <v>766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>
      <c r="B228" s="226" t="s">
        <v>744</v>
      </c>
      <c r="C228" s="225" t="s">
        <v>29</v>
      </c>
      <c r="D228" s="578" t="s">
        <v>769</v>
      </c>
      <c r="E228" s="579"/>
      <c r="F228" s="579"/>
      <c r="G228" s="579"/>
      <c r="H228" s="579"/>
      <c r="I228" s="579"/>
      <c r="J228" s="579"/>
      <c r="K228" s="580"/>
      <c r="L228" s="224"/>
      <c r="M228" s="569">
        <v>266800</v>
      </c>
      <c r="N228" s="570"/>
      <c r="O228" s="571"/>
      <c r="P228" s="569">
        <v>266800</v>
      </c>
      <c r="Q228" s="570"/>
      <c r="R228" s="571"/>
      <c r="S228" s="569">
        <v>218200</v>
      </c>
      <c r="T228" s="570"/>
      <c r="U228" s="571"/>
      <c r="V228" s="569">
        <v>0</v>
      </c>
      <c r="W228" s="570"/>
      <c r="X228" s="571"/>
      <c r="Y228" s="569">
        <v>0</v>
      </c>
      <c r="Z228" s="570"/>
      <c r="AA228" s="571"/>
      <c r="AB228" s="569">
        <v>218200</v>
      </c>
      <c r="AC228" s="570"/>
      <c r="AD228" s="571"/>
      <c r="AE228" s="569">
        <v>0</v>
      </c>
      <c r="AF228" s="570"/>
      <c r="AG228" s="571"/>
      <c r="AH228" s="569">
        <v>0</v>
      </c>
      <c r="AI228" s="570"/>
      <c r="AJ228" s="572"/>
      <c r="AK228" s="213"/>
      <c r="AL228" s="212" t="s">
        <v>768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 ht="21">
      <c r="B229" s="210" t="s">
        <v>189</v>
      </c>
      <c r="C229" s="92" t="s">
        <v>29</v>
      </c>
      <c r="D229" s="573" t="s">
        <v>357</v>
      </c>
      <c r="E229" s="574"/>
      <c r="F229" s="574"/>
      <c r="G229" s="574"/>
      <c r="H229" s="574"/>
      <c r="I229" s="574"/>
      <c r="J229" s="574"/>
      <c r="K229" s="668"/>
      <c r="L229" s="298"/>
      <c r="M229" s="575">
        <v>266800</v>
      </c>
      <c r="N229" s="576"/>
      <c r="O229" s="577"/>
      <c r="P229" s="575">
        <v>266800</v>
      </c>
      <c r="Q229" s="576"/>
      <c r="R229" s="577"/>
      <c r="S229" s="575">
        <v>218200</v>
      </c>
      <c r="T229" s="576"/>
      <c r="U229" s="577"/>
      <c r="V229" s="575">
        <v>0</v>
      </c>
      <c r="W229" s="576"/>
      <c r="X229" s="577"/>
      <c r="Y229" s="575">
        <v>0</v>
      </c>
      <c r="Z229" s="576"/>
      <c r="AA229" s="577"/>
      <c r="AB229" s="565">
        <f>S229+V229+Y229</f>
        <v>218200</v>
      </c>
      <c r="AC229" s="566"/>
      <c r="AD229" s="567"/>
      <c r="AE229" s="565">
        <v>48600</v>
      </c>
      <c r="AF229" s="566"/>
      <c r="AG229" s="567"/>
      <c r="AH229" s="565">
        <v>48600</v>
      </c>
      <c r="AI229" s="566"/>
      <c r="AJ229" s="568"/>
      <c r="AK229" s="34"/>
      <c r="AL229" s="295" t="s">
        <v>357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spans="2:50" s="68" customFormat="1">
      <c r="B230" s="226" t="s">
        <v>771</v>
      </c>
      <c r="C230" s="225" t="s">
        <v>29</v>
      </c>
      <c r="D230" s="578" t="s">
        <v>772</v>
      </c>
      <c r="E230" s="579"/>
      <c r="F230" s="579"/>
      <c r="G230" s="579"/>
      <c r="H230" s="579"/>
      <c r="I230" s="579"/>
      <c r="J230" s="579"/>
      <c r="K230" s="580"/>
      <c r="L230" s="224"/>
      <c r="M230" s="569">
        <v>2795007.24</v>
      </c>
      <c r="N230" s="570"/>
      <c r="O230" s="571"/>
      <c r="P230" s="569">
        <v>2795007.24</v>
      </c>
      <c r="Q230" s="570"/>
      <c r="R230" s="571"/>
      <c r="S230" s="569">
        <v>0</v>
      </c>
      <c r="T230" s="570"/>
      <c r="U230" s="571"/>
      <c r="V230" s="569">
        <v>0</v>
      </c>
      <c r="W230" s="570"/>
      <c r="X230" s="571"/>
      <c r="Y230" s="569">
        <v>0</v>
      </c>
      <c r="Z230" s="570"/>
      <c r="AA230" s="571"/>
      <c r="AB230" s="569">
        <v>0</v>
      </c>
      <c r="AC230" s="570"/>
      <c r="AD230" s="571"/>
      <c r="AE230" s="569">
        <v>0</v>
      </c>
      <c r="AF230" s="570"/>
      <c r="AG230" s="571"/>
      <c r="AH230" s="569">
        <v>0</v>
      </c>
      <c r="AI230" s="570"/>
      <c r="AJ230" s="572"/>
      <c r="AK230" s="213"/>
      <c r="AL230" s="212" t="s">
        <v>770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</row>
    <row r="231" spans="2:50" s="68" customFormat="1">
      <c r="B231" s="223" t="s">
        <v>773</v>
      </c>
      <c r="C231" s="217" t="s">
        <v>29</v>
      </c>
      <c r="D231" s="558" t="s">
        <v>774</v>
      </c>
      <c r="E231" s="559"/>
      <c r="F231" s="559"/>
      <c r="G231" s="559"/>
      <c r="H231" s="559"/>
      <c r="I231" s="559"/>
      <c r="J231" s="559"/>
      <c r="K231" s="581"/>
      <c r="L231" s="297"/>
      <c r="M231" s="561">
        <v>2795007.24</v>
      </c>
      <c r="N231" s="562"/>
      <c r="O231" s="563"/>
      <c r="P231" s="561">
        <v>2795007.24</v>
      </c>
      <c r="Q231" s="562"/>
      <c r="R231" s="563"/>
      <c r="S231" s="561">
        <v>0</v>
      </c>
      <c r="T231" s="562"/>
      <c r="U231" s="563"/>
      <c r="V231" s="561">
        <v>0</v>
      </c>
      <c r="W231" s="562"/>
      <c r="X231" s="563"/>
      <c r="Y231" s="561">
        <v>0</v>
      </c>
      <c r="Z231" s="562"/>
      <c r="AA231" s="563"/>
      <c r="AB231" s="561">
        <v>0</v>
      </c>
      <c r="AC231" s="562"/>
      <c r="AD231" s="563"/>
      <c r="AE231" s="561">
        <v>0</v>
      </c>
      <c r="AF231" s="562"/>
      <c r="AG231" s="563"/>
      <c r="AH231" s="561">
        <v>0</v>
      </c>
      <c r="AI231" s="562"/>
      <c r="AJ231" s="564"/>
      <c r="AK231" s="213"/>
      <c r="AL231" s="212" t="s">
        <v>775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>
      <c r="B232" s="223"/>
      <c r="C232" s="217" t="s">
        <v>29</v>
      </c>
      <c r="D232" s="558" t="s">
        <v>777</v>
      </c>
      <c r="E232" s="559"/>
      <c r="F232" s="559"/>
      <c r="G232" s="559"/>
      <c r="H232" s="559"/>
      <c r="I232" s="559"/>
      <c r="J232" s="559"/>
      <c r="K232" s="581"/>
      <c r="L232" s="297"/>
      <c r="M232" s="561">
        <v>2795007.24</v>
      </c>
      <c r="N232" s="562"/>
      <c r="O232" s="563"/>
      <c r="P232" s="561">
        <v>2795007.24</v>
      </c>
      <c r="Q232" s="562"/>
      <c r="R232" s="563"/>
      <c r="S232" s="561">
        <v>0</v>
      </c>
      <c r="T232" s="562"/>
      <c r="U232" s="563"/>
      <c r="V232" s="561">
        <v>0</v>
      </c>
      <c r="W232" s="562"/>
      <c r="X232" s="563"/>
      <c r="Y232" s="561">
        <v>0</v>
      </c>
      <c r="Z232" s="562"/>
      <c r="AA232" s="563"/>
      <c r="AB232" s="561">
        <v>0</v>
      </c>
      <c r="AC232" s="562"/>
      <c r="AD232" s="563"/>
      <c r="AE232" s="561">
        <v>0</v>
      </c>
      <c r="AF232" s="562"/>
      <c r="AG232" s="563"/>
      <c r="AH232" s="561">
        <v>0</v>
      </c>
      <c r="AI232" s="562"/>
      <c r="AJ232" s="564"/>
      <c r="AK232" s="213"/>
      <c r="AL232" s="212" t="s">
        <v>776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</row>
    <row r="233" spans="2:50" s="68" customFormat="1" ht="31.2">
      <c r="B233" s="226" t="s">
        <v>633</v>
      </c>
      <c r="C233" s="225" t="s">
        <v>29</v>
      </c>
      <c r="D233" s="578" t="s">
        <v>779</v>
      </c>
      <c r="E233" s="579"/>
      <c r="F233" s="579"/>
      <c r="G233" s="579"/>
      <c r="H233" s="579"/>
      <c r="I233" s="579"/>
      <c r="J233" s="579"/>
      <c r="K233" s="580"/>
      <c r="L233" s="224"/>
      <c r="M233" s="569">
        <v>2795007.24</v>
      </c>
      <c r="N233" s="570"/>
      <c r="O233" s="571"/>
      <c r="P233" s="569">
        <v>2795007.24</v>
      </c>
      <c r="Q233" s="570"/>
      <c r="R233" s="571"/>
      <c r="S233" s="569">
        <v>0</v>
      </c>
      <c r="T233" s="570"/>
      <c r="U233" s="571"/>
      <c r="V233" s="569">
        <v>0</v>
      </c>
      <c r="W233" s="570"/>
      <c r="X233" s="571"/>
      <c r="Y233" s="569">
        <v>0</v>
      </c>
      <c r="Z233" s="570"/>
      <c r="AA233" s="571"/>
      <c r="AB233" s="569">
        <v>0</v>
      </c>
      <c r="AC233" s="570"/>
      <c r="AD233" s="571"/>
      <c r="AE233" s="569">
        <v>0</v>
      </c>
      <c r="AF233" s="570"/>
      <c r="AG233" s="571"/>
      <c r="AH233" s="569">
        <v>0</v>
      </c>
      <c r="AI233" s="570"/>
      <c r="AJ233" s="572"/>
      <c r="AK233" s="213"/>
      <c r="AL233" s="212" t="s">
        <v>778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</row>
    <row r="234" spans="2:50" s="68" customFormat="1">
      <c r="B234" s="226" t="s">
        <v>636</v>
      </c>
      <c r="C234" s="225" t="s">
        <v>29</v>
      </c>
      <c r="D234" s="578" t="s">
        <v>781</v>
      </c>
      <c r="E234" s="579"/>
      <c r="F234" s="579"/>
      <c r="G234" s="579"/>
      <c r="H234" s="579"/>
      <c r="I234" s="579"/>
      <c r="J234" s="579"/>
      <c r="K234" s="580"/>
      <c r="L234" s="224"/>
      <c r="M234" s="569">
        <v>2795007.24</v>
      </c>
      <c r="N234" s="570"/>
      <c r="O234" s="571"/>
      <c r="P234" s="569">
        <v>2795007.24</v>
      </c>
      <c r="Q234" s="570"/>
      <c r="R234" s="571"/>
      <c r="S234" s="569">
        <v>0</v>
      </c>
      <c r="T234" s="570"/>
      <c r="U234" s="571"/>
      <c r="V234" s="569">
        <v>0</v>
      </c>
      <c r="W234" s="570"/>
      <c r="X234" s="571"/>
      <c r="Y234" s="569">
        <v>0</v>
      </c>
      <c r="Z234" s="570"/>
      <c r="AA234" s="571"/>
      <c r="AB234" s="569">
        <v>0</v>
      </c>
      <c r="AC234" s="570"/>
      <c r="AD234" s="571"/>
      <c r="AE234" s="569">
        <v>0</v>
      </c>
      <c r="AF234" s="570"/>
      <c r="AG234" s="571"/>
      <c r="AH234" s="569">
        <v>0</v>
      </c>
      <c r="AI234" s="570"/>
      <c r="AJ234" s="572"/>
      <c r="AK234" s="213"/>
      <c r="AL234" s="212" t="s">
        <v>780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</row>
    <row r="235" spans="2:50" s="68" customFormat="1" ht="41.4">
      <c r="B235" s="210" t="s">
        <v>169</v>
      </c>
      <c r="C235" s="92" t="s">
        <v>29</v>
      </c>
      <c r="D235" s="573" t="s">
        <v>359</v>
      </c>
      <c r="E235" s="574"/>
      <c r="F235" s="574"/>
      <c r="G235" s="574"/>
      <c r="H235" s="574"/>
      <c r="I235" s="574"/>
      <c r="J235" s="574"/>
      <c r="K235" s="668"/>
      <c r="L235" s="298"/>
      <c r="M235" s="575">
        <v>2795007.24</v>
      </c>
      <c r="N235" s="576"/>
      <c r="O235" s="577"/>
      <c r="P235" s="575">
        <v>2795007.24</v>
      </c>
      <c r="Q235" s="576"/>
      <c r="R235" s="577"/>
      <c r="S235" s="575">
        <v>0</v>
      </c>
      <c r="T235" s="576"/>
      <c r="U235" s="577"/>
      <c r="V235" s="575">
        <v>0</v>
      </c>
      <c r="W235" s="576"/>
      <c r="X235" s="577"/>
      <c r="Y235" s="575">
        <v>0</v>
      </c>
      <c r="Z235" s="576"/>
      <c r="AA235" s="577"/>
      <c r="AB235" s="565">
        <f>S235+V235+Y235</f>
        <v>0</v>
      </c>
      <c r="AC235" s="566"/>
      <c r="AD235" s="567"/>
      <c r="AE235" s="565">
        <v>2795007.24</v>
      </c>
      <c r="AF235" s="566"/>
      <c r="AG235" s="567"/>
      <c r="AH235" s="565">
        <v>2795007.24</v>
      </c>
      <c r="AI235" s="566"/>
      <c r="AJ235" s="568"/>
      <c r="AK235" s="34"/>
      <c r="AL235" s="295" t="s">
        <v>359</v>
      </c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</row>
    <row r="236" spans="2:50" s="68" customFormat="1">
      <c r="B236" s="226" t="s">
        <v>783</v>
      </c>
      <c r="C236" s="225" t="s">
        <v>29</v>
      </c>
      <c r="D236" s="578" t="s">
        <v>784</v>
      </c>
      <c r="E236" s="579"/>
      <c r="F236" s="579"/>
      <c r="G236" s="579"/>
      <c r="H236" s="579"/>
      <c r="I236" s="579"/>
      <c r="J236" s="579"/>
      <c r="K236" s="580"/>
      <c r="L236" s="224"/>
      <c r="M236" s="569">
        <v>4818275.18</v>
      </c>
      <c r="N236" s="570"/>
      <c r="O236" s="571"/>
      <c r="P236" s="569">
        <v>4818275.18</v>
      </c>
      <c r="Q236" s="570"/>
      <c r="R236" s="571"/>
      <c r="S236" s="569">
        <v>2241293.16</v>
      </c>
      <c r="T236" s="570"/>
      <c r="U236" s="571"/>
      <c r="V236" s="569">
        <v>0</v>
      </c>
      <c r="W236" s="570"/>
      <c r="X236" s="571"/>
      <c r="Y236" s="569">
        <v>0</v>
      </c>
      <c r="Z236" s="570"/>
      <c r="AA236" s="571"/>
      <c r="AB236" s="569">
        <v>2241293.16</v>
      </c>
      <c r="AC236" s="570"/>
      <c r="AD236" s="571"/>
      <c r="AE236" s="569">
        <v>0</v>
      </c>
      <c r="AF236" s="570"/>
      <c r="AG236" s="571"/>
      <c r="AH236" s="569">
        <v>0</v>
      </c>
      <c r="AI236" s="570"/>
      <c r="AJ236" s="572"/>
      <c r="AK236" s="213"/>
      <c r="AL236" s="212" t="s">
        <v>782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</row>
    <row r="237" spans="2:50" s="68" customFormat="1">
      <c r="B237" s="223" t="s">
        <v>786</v>
      </c>
      <c r="C237" s="217" t="s">
        <v>29</v>
      </c>
      <c r="D237" s="558" t="s">
        <v>787</v>
      </c>
      <c r="E237" s="559"/>
      <c r="F237" s="559"/>
      <c r="G237" s="559"/>
      <c r="H237" s="559"/>
      <c r="I237" s="559"/>
      <c r="J237" s="559"/>
      <c r="K237" s="581"/>
      <c r="L237" s="297"/>
      <c r="M237" s="561">
        <v>860600</v>
      </c>
      <c r="N237" s="562"/>
      <c r="O237" s="563"/>
      <c r="P237" s="561">
        <v>860600</v>
      </c>
      <c r="Q237" s="562"/>
      <c r="R237" s="563"/>
      <c r="S237" s="561">
        <v>763100</v>
      </c>
      <c r="T237" s="562"/>
      <c r="U237" s="563"/>
      <c r="V237" s="561">
        <v>0</v>
      </c>
      <c r="W237" s="562"/>
      <c r="X237" s="563"/>
      <c r="Y237" s="561">
        <v>0</v>
      </c>
      <c r="Z237" s="562"/>
      <c r="AA237" s="563"/>
      <c r="AB237" s="561">
        <v>763100</v>
      </c>
      <c r="AC237" s="562"/>
      <c r="AD237" s="563"/>
      <c r="AE237" s="561">
        <v>0</v>
      </c>
      <c r="AF237" s="562"/>
      <c r="AG237" s="563"/>
      <c r="AH237" s="561">
        <v>0</v>
      </c>
      <c r="AI237" s="562"/>
      <c r="AJ237" s="564"/>
      <c r="AK237" s="213"/>
      <c r="AL237" s="212" t="s">
        <v>785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</row>
    <row r="238" spans="2:50" s="68" customFormat="1">
      <c r="B238" s="223"/>
      <c r="C238" s="217" t="s">
        <v>29</v>
      </c>
      <c r="D238" s="558" t="s">
        <v>789</v>
      </c>
      <c r="E238" s="559"/>
      <c r="F238" s="559"/>
      <c r="G238" s="559"/>
      <c r="H238" s="559"/>
      <c r="I238" s="559"/>
      <c r="J238" s="559"/>
      <c r="K238" s="581"/>
      <c r="L238" s="297"/>
      <c r="M238" s="561">
        <v>409800</v>
      </c>
      <c r="N238" s="562"/>
      <c r="O238" s="563"/>
      <c r="P238" s="561">
        <v>409800</v>
      </c>
      <c r="Q238" s="562"/>
      <c r="R238" s="563"/>
      <c r="S238" s="561">
        <v>312300</v>
      </c>
      <c r="T238" s="562"/>
      <c r="U238" s="563"/>
      <c r="V238" s="561">
        <v>0</v>
      </c>
      <c r="W238" s="562"/>
      <c r="X238" s="563"/>
      <c r="Y238" s="561">
        <v>0</v>
      </c>
      <c r="Z238" s="562"/>
      <c r="AA238" s="563"/>
      <c r="AB238" s="561">
        <v>312300</v>
      </c>
      <c r="AC238" s="562"/>
      <c r="AD238" s="563"/>
      <c r="AE238" s="561">
        <v>0</v>
      </c>
      <c r="AF238" s="562"/>
      <c r="AG238" s="563"/>
      <c r="AH238" s="561">
        <v>0</v>
      </c>
      <c r="AI238" s="562"/>
      <c r="AJ238" s="564"/>
      <c r="AK238" s="213"/>
      <c r="AL238" s="212" t="s">
        <v>788</v>
      </c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</row>
    <row r="239" spans="2:50" s="68" customFormat="1" ht="31.2">
      <c r="B239" s="226" t="s">
        <v>741</v>
      </c>
      <c r="C239" s="225" t="s">
        <v>29</v>
      </c>
      <c r="D239" s="578" t="s">
        <v>790</v>
      </c>
      <c r="E239" s="579"/>
      <c r="F239" s="579"/>
      <c r="G239" s="579"/>
      <c r="H239" s="579"/>
      <c r="I239" s="579"/>
      <c r="J239" s="579"/>
      <c r="K239" s="580"/>
      <c r="L239" s="224"/>
      <c r="M239" s="569">
        <v>409800</v>
      </c>
      <c r="N239" s="570"/>
      <c r="O239" s="571"/>
      <c r="P239" s="569">
        <v>409800</v>
      </c>
      <c r="Q239" s="570"/>
      <c r="R239" s="571"/>
      <c r="S239" s="569">
        <v>312300</v>
      </c>
      <c r="T239" s="570"/>
      <c r="U239" s="571"/>
      <c r="V239" s="569">
        <v>0</v>
      </c>
      <c r="W239" s="570"/>
      <c r="X239" s="571"/>
      <c r="Y239" s="569">
        <v>0</v>
      </c>
      <c r="Z239" s="570"/>
      <c r="AA239" s="571"/>
      <c r="AB239" s="569">
        <v>312300</v>
      </c>
      <c r="AC239" s="570"/>
      <c r="AD239" s="571"/>
      <c r="AE239" s="569">
        <v>0</v>
      </c>
      <c r="AF239" s="570"/>
      <c r="AG239" s="571"/>
      <c r="AH239" s="569">
        <v>0</v>
      </c>
      <c r="AI239" s="570"/>
      <c r="AJ239" s="572"/>
      <c r="AK239" s="213"/>
      <c r="AL239" s="212" t="s">
        <v>791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</row>
    <row r="240" spans="2:50" s="68" customFormat="1">
      <c r="B240" s="226" t="s">
        <v>744</v>
      </c>
      <c r="C240" s="225" t="s">
        <v>29</v>
      </c>
      <c r="D240" s="578" t="s">
        <v>793</v>
      </c>
      <c r="E240" s="579"/>
      <c r="F240" s="579"/>
      <c r="G240" s="579"/>
      <c r="H240" s="579"/>
      <c r="I240" s="579"/>
      <c r="J240" s="579"/>
      <c r="K240" s="580"/>
      <c r="L240" s="224"/>
      <c r="M240" s="569">
        <v>409800</v>
      </c>
      <c r="N240" s="570"/>
      <c r="O240" s="571"/>
      <c r="P240" s="569">
        <v>409800</v>
      </c>
      <c r="Q240" s="570"/>
      <c r="R240" s="571"/>
      <c r="S240" s="569">
        <v>312300</v>
      </c>
      <c r="T240" s="570"/>
      <c r="U240" s="571"/>
      <c r="V240" s="569">
        <v>0</v>
      </c>
      <c r="W240" s="570"/>
      <c r="X240" s="571"/>
      <c r="Y240" s="569">
        <v>0</v>
      </c>
      <c r="Z240" s="570"/>
      <c r="AA240" s="571"/>
      <c r="AB240" s="569">
        <v>312300</v>
      </c>
      <c r="AC240" s="570"/>
      <c r="AD240" s="571"/>
      <c r="AE240" s="569">
        <v>0</v>
      </c>
      <c r="AF240" s="570"/>
      <c r="AG240" s="571"/>
      <c r="AH240" s="569">
        <v>0</v>
      </c>
      <c r="AI240" s="570"/>
      <c r="AJ240" s="572"/>
      <c r="AK240" s="213"/>
      <c r="AL240" s="212" t="s">
        <v>792</v>
      </c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</row>
    <row r="241" spans="2:50" s="68" customFormat="1" ht="21">
      <c r="B241" s="210" t="s">
        <v>189</v>
      </c>
      <c r="C241" s="92" t="s">
        <v>29</v>
      </c>
      <c r="D241" s="573" t="s">
        <v>361</v>
      </c>
      <c r="E241" s="574"/>
      <c r="F241" s="574"/>
      <c r="G241" s="574"/>
      <c r="H241" s="574"/>
      <c r="I241" s="574"/>
      <c r="J241" s="574"/>
      <c r="K241" s="668"/>
      <c r="L241" s="298"/>
      <c r="M241" s="575">
        <v>409800</v>
      </c>
      <c r="N241" s="576"/>
      <c r="O241" s="577"/>
      <c r="P241" s="575">
        <v>409800</v>
      </c>
      <c r="Q241" s="576"/>
      <c r="R241" s="577"/>
      <c r="S241" s="575">
        <v>312300</v>
      </c>
      <c r="T241" s="576"/>
      <c r="U241" s="577"/>
      <c r="V241" s="575">
        <v>0</v>
      </c>
      <c r="W241" s="576"/>
      <c r="X241" s="577"/>
      <c r="Y241" s="575">
        <v>0</v>
      </c>
      <c r="Z241" s="576"/>
      <c r="AA241" s="577"/>
      <c r="AB241" s="565">
        <f>S241+V241+Y241</f>
        <v>312300</v>
      </c>
      <c r="AC241" s="566"/>
      <c r="AD241" s="567"/>
      <c r="AE241" s="565">
        <v>97500</v>
      </c>
      <c r="AF241" s="566"/>
      <c r="AG241" s="567"/>
      <c r="AH241" s="565">
        <v>97500</v>
      </c>
      <c r="AI241" s="566"/>
      <c r="AJ241" s="568"/>
      <c r="AK241" s="34"/>
      <c r="AL241" s="295" t="s">
        <v>361</v>
      </c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</row>
    <row r="242" spans="2:50" s="68" customFormat="1">
      <c r="B242" s="223"/>
      <c r="C242" s="217" t="s">
        <v>29</v>
      </c>
      <c r="D242" s="558" t="s">
        <v>795</v>
      </c>
      <c r="E242" s="559"/>
      <c r="F242" s="559"/>
      <c r="G242" s="559"/>
      <c r="H242" s="559"/>
      <c r="I242" s="559"/>
      <c r="J242" s="559"/>
      <c r="K242" s="581"/>
      <c r="L242" s="297"/>
      <c r="M242" s="561">
        <v>450800</v>
      </c>
      <c r="N242" s="562"/>
      <c r="O242" s="563"/>
      <c r="P242" s="561">
        <v>450800</v>
      </c>
      <c r="Q242" s="562"/>
      <c r="R242" s="563"/>
      <c r="S242" s="561">
        <v>450800</v>
      </c>
      <c r="T242" s="562"/>
      <c r="U242" s="563"/>
      <c r="V242" s="561">
        <v>0</v>
      </c>
      <c r="W242" s="562"/>
      <c r="X242" s="563"/>
      <c r="Y242" s="561">
        <v>0</v>
      </c>
      <c r="Z242" s="562"/>
      <c r="AA242" s="563"/>
      <c r="AB242" s="561">
        <v>450800</v>
      </c>
      <c r="AC242" s="562"/>
      <c r="AD242" s="563"/>
      <c r="AE242" s="561">
        <v>0</v>
      </c>
      <c r="AF242" s="562"/>
      <c r="AG242" s="563"/>
      <c r="AH242" s="561">
        <v>0</v>
      </c>
      <c r="AI242" s="562"/>
      <c r="AJ242" s="564"/>
      <c r="AK242" s="213"/>
      <c r="AL242" s="212" t="s">
        <v>794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 ht="31.2">
      <c r="B243" s="226" t="s">
        <v>741</v>
      </c>
      <c r="C243" s="225" t="s">
        <v>29</v>
      </c>
      <c r="D243" s="578" t="s">
        <v>797</v>
      </c>
      <c r="E243" s="579"/>
      <c r="F243" s="579"/>
      <c r="G243" s="579"/>
      <c r="H243" s="579"/>
      <c r="I243" s="579"/>
      <c r="J243" s="579"/>
      <c r="K243" s="580"/>
      <c r="L243" s="224"/>
      <c r="M243" s="569">
        <v>450800</v>
      </c>
      <c r="N243" s="570"/>
      <c r="O243" s="571"/>
      <c r="P243" s="569">
        <v>450800</v>
      </c>
      <c r="Q243" s="570"/>
      <c r="R243" s="571"/>
      <c r="S243" s="569">
        <v>450800</v>
      </c>
      <c r="T243" s="570"/>
      <c r="U243" s="571"/>
      <c r="V243" s="569">
        <v>0</v>
      </c>
      <c r="W243" s="570"/>
      <c r="X243" s="571"/>
      <c r="Y243" s="569">
        <v>0</v>
      </c>
      <c r="Z243" s="570"/>
      <c r="AA243" s="571"/>
      <c r="AB243" s="569">
        <v>450800</v>
      </c>
      <c r="AC243" s="570"/>
      <c r="AD243" s="571"/>
      <c r="AE243" s="569">
        <v>0</v>
      </c>
      <c r="AF243" s="570"/>
      <c r="AG243" s="571"/>
      <c r="AH243" s="569">
        <v>0</v>
      </c>
      <c r="AI243" s="570"/>
      <c r="AJ243" s="572"/>
      <c r="AK243" s="213"/>
      <c r="AL243" s="212" t="s">
        <v>796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</row>
    <row r="244" spans="2:50" s="68" customFormat="1">
      <c r="B244" s="226" t="s">
        <v>744</v>
      </c>
      <c r="C244" s="225" t="s">
        <v>29</v>
      </c>
      <c r="D244" s="578" t="s">
        <v>799</v>
      </c>
      <c r="E244" s="579"/>
      <c r="F244" s="579"/>
      <c r="G244" s="579"/>
      <c r="H244" s="579"/>
      <c r="I244" s="579"/>
      <c r="J244" s="579"/>
      <c r="K244" s="580"/>
      <c r="L244" s="224"/>
      <c r="M244" s="569">
        <v>450800</v>
      </c>
      <c r="N244" s="570"/>
      <c r="O244" s="571"/>
      <c r="P244" s="569">
        <v>450800</v>
      </c>
      <c r="Q244" s="570"/>
      <c r="R244" s="571"/>
      <c r="S244" s="569">
        <v>450800</v>
      </c>
      <c r="T244" s="570"/>
      <c r="U244" s="571"/>
      <c r="V244" s="569">
        <v>0</v>
      </c>
      <c r="W244" s="570"/>
      <c r="X244" s="571"/>
      <c r="Y244" s="569">
        <v>0</v>
      </c>
      <c r="Z244" s="570"/>
      <c r="AA244" s="571"/>
      <c r="AB244" s="569">
        <v>450800</v>
      </c>
      <c r="AC244" s="570"/>
      <c r="AD244" s="571"/>
      <c r="AE244" s="569">
        <v>0</v>
      </c>
      <c r="AF244" s="570"/>
      <c r="AG244" s="571"/>
      <c r="AH244" s="569">
        <v>0</v>
      </c>
      <c r="AI244" s="570"/>
      <c r="AJ244" s="572"/>
      <c r="AK244" s="213"/>
      <c r="AL244" s="212" t="s">
        <v>798</v>
      </c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</row>
    <row r="245" spans="2:50" s="68" customFormat="1" ht="21">
      <c r="B245" s="210" t="s">
        <v>189</v>
      </c>
      <c r="C245" s="92" t="s">
        <v>29</v>
      </c>
      <c r="D245" s="573" t="s">
        <v>363</v>
      </c>
      <c r="E245" s="574"/>
      <c r="F245" s="574"/>
      <c r="G245" s="574"/>
      <c r="H245" s="574"/>
      <c r="I245" s="574"/>
      <c r="J245" s="574"/>
      <c r="K245" s="668"/>
      <c r="L245" s="298"/>
      <c r="M245" s="575">
        <v>450800</v>
      </c>
      <c r="N245" s="576"/>
      <c r="O245" s="577"/>
      <c r="P245" s="575">
        <v>450800</v>
      </c>
      <c r="Q245" s="576"/>
      <c r="R245" s="577"/>
      <c r="S245" s="575">
        <v>450800</v>
      </c>
      <c r="T245" s="576"/>
      <c r="U245" s="577"/>
      <c r="V245" s="575">
        <v>0</v>
      </c>
      <c r="W245" s="576"/>
      <c r="X245" s="577"/>
      <c r="Y245" s="575">
        <v>0</v>
      </c>
      <c r="Z245" s="576"/>
      <c r="AA245" s="577"/>
      <c r="AB245" s="565">
        <f>S245+V245+Y245</f>
        <v>450800</v>
      </c>
      <c r="AC245" s="566"/>
      <c r="AD245" s="567"/>
      <c r="AE245" s="565">
        <v>0</v>
      </c>
      <c r="AF245" s="566"/>
      <c r="AG245" s="567"/>
      <c r="AH245" s="565">
        <v>0</v>
      </c>
      <c r="AI245" s="566"/>
      <c r="AJ245" s="568"/>
      <c r="AK245" s="34"/>
      <c r="AL245" s="295" t="s">
        <v>363</v>
      </c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</row>
    <row r="246" spans="2:50" s="68" customFormat="1">
      <c r="B246" s="223" t="s">
        <v>801</v>
      </c>
      <c r="C246" s="217" t="s">
        <v>29</v>
      </c>
      <c r="D246" s="558" t="s">
        <v>802</v>
      </c>
      <c r="E246" s="559"/>
      <c r="F246" s="559"/>
      <c r="G246" s="559"/>
      <c r="H246" s="559"/>
      <c r="I246" s="559"/>
      <c r="J246" s="559"/>
      <c r="K246" s="581"/>
      <c r="L246" s="297"/>
      <c r="M246" s="561">
        <v>3957675.18</v>
      </c>
      <c r="N246" s="562"/>
      <c r="O246" s="563"/>
      <c r="P246" s="561">
        <v>3957675.18</v>
      </c>
      <c r="Q246" s="562"/>
      <c r="R246" s="563"/>
      <c r="S246" s="561">
        <v>1478193.16</v>
      </c>
      <c r="T246" s="562"/>
      <c r="U246" s="563"/>
      <c r="V246" s="561">
        <v>0</v>
      </c>
      <c r="W246" s="562"/>
      <c r="X246" s="563"/>
      <c r="Y246" s="561">
        <v>0</v>
      </c>
      <c r="Z246" s="562"/>
      <c r="AA246" s="563"/>
      <c r="AB246" s="561">
        <v>1478193.16</v>
      </c>
      <c r="AC246" s="562"/>
      <c r="AD246" s="563"/>
      <c r="AE246" s="561">
        <v>0</v>
      </c>
      <c r="AF246" s="562"/>
      <c r="AG246" s="563"/>
      <c r="AH246" s="561">
        <v>0</v>
      </c>
      <c r="AI246" s="562"/>
      <c r="AJ246" s="564"/>
      <c r="AK246" s="213"/>
      <c r="AL246" s="212" t="s">
        <v>800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</row>
    <row r="247" spans="2:50" s="68" customFormat="1">
      <c r="B247" s="223"/>
      <c r="C247" s="217" t="s">
        <v>29</v>
      </c>
      <c r="D247" s="558" t="s">
        <v>803</v>
      </c>
      <c r="E247" s="559"/>
      <c r="F247" s="559"/>
      <c r="G247" s="559"/>
      <c r="H247" s="559"/>
      <c r="I247" s="559"/>
      <c r="J247" s="559"/>
      <c r="K247" s="581"/>
      <c r="L247" s="297"/>
      <c r="M247" s="561">
        <v>770775.18</v>
      </c>
      <c r="N247" s="562"/>
      <c r="O247" s="563"/>
      <c r="P247" s="561">
        <v>770775.18</v>
      </c>
      <c r="Q247" s="562"/>
      <c r="R247" s="563"/>
      <c r="S247" s="561">
        <v>0</v>
      </c>
      <c r="T247" s="562"/>
      <c r="U247" s="563"/>
      <c r="V247" s="561">
        <v>0</v>
      </c>
      <c r="W247" s="562"/>
      <c r="X247" s="563"/>
      <c r="Y247" s="561">
        <v>0</v>
      </c>
      <c r="Z247" s="562"/>
      <c r="AA247" s="563"/>
      <c r="AB247" s="561">
        <v>0</v>
      </c>
      <c r="AC247" s="562"/>
      <c r="AD247" s="563"/>
      <c r="AE247" s="561">
        <v>0</v>
      </c>
      <c r="AF247" s="562"/>
      <c r="AG247" s="563"/>
      <c r="AH247" s="561">
        <v>0</v>
      </c>
      <c r="AI247" s="562"/>
      <c r="AJ247" s="564"/>
      <c r="AK247" s="213"/>
      <c r="AL247" s="212" t="s">
        <v>804</v>
      </c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</row>
    <row r="248" spans="2:50" s="68" customFormat="1" ht="31.2">
      <c r="B248" s="226" t="s">
        <v>461</v>
      </c>
      <c r="C248" s="225" t="s">
        <v>29</v>
      </c>
      <c r="D248" s="578" t="s">
        <v>806</v>
      </c>
      <c r="E248" s="579"/>
      <c r="F248" s="579"/>
      <c r="G248" s="579"/>
      <c r="H248" s="579"/>
      <c r="I248" s="579"/>
      <c r="J248" s="579"/>
      <c r="K248" s="580"/>
      <c r="L248" s="224"/>
      <c r="M248" s="569">
        <v>770775.18</v>
      </c>
      <c r="N248" s="570"/>
      <c r="O248" s="571"/>
      <c r="P248" s="569">
        <v>770775.18</v>
      </c>
      <c r="Q248" s="570"/>
      <c r="R248" s="571"/>
      <c r="S248" s="569">
        <v>0</v>
      </c>
      <c r="T248" s="570"/>
      <c r="U248" s="571"/>
      <c r="V248" s="569">
        <v>0</v>
      </c>
      <c r="W248" s="570"/>
      <c r="X248" s="571"/>
      <c r="Y248" s="569">
        <v>0</v>
      </c>
      <c r="Z248" s="570"/>
      <c r="AA248" s="571"/>
      <c r="AB248" s="569">
        <v>0</v>
      </c>
      <c r="AC248" s="570"/>
      <c r="AD248" s="571"/>
      <c r="AE248" s="569">
        <v>0</v>
      </c>
      <c r="AF248" s="570"/>
      <c r="AG248" s="571"/>
      <c r="AH248" s="569">
        <v>0</v>
      </c>
      <c r="AI248" s="570"/>
      <c r="AJ248" s="572"/>
      <c r="AK248" s="213"/>
      <c r="AL248" s="212" t="s">
        <v>805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</row>
    <row r="249" spans="2:50" s="68" customFormat="1" ht="31.2">
      <c r="B249" s="226" t="s">
        <v>464</v>
      </c>
      <c r="C249" s="225" t="s">
        <v>29</v>
      </c>
      <c r="D249" s="578" t="s">
        <v>808</v>
      </c>
      <c r="E249" s="579"/>
      <c r="F249" s="579"/>
      <c r="G249" s="579"/>
      <c r="H249" s="579"/>
      <c r="I249" s="579"/>
      <c r="J249" s="579"/>
      <c r="K249" s="580"/>
      <c r="L249" s="224"/>
      <c r="M249" s="569">
        <v>770775.18</v>
      </c>
      <c r="N249" s="570"/>
      <c r="O249" s="571"/>
      <c r="P249" s="569">
        <v>770775.18</v>
      </c>
      <c r="Q249" s="570"/>
      <c r="R249" s="571"/>
      <c r="S249" s="569">
        <v>0</v>
      </c>
      <c r="T249" s="570"/>
      <c r="U249" s="571"/>
      <c r="V249" s="569">
        <v>0</v>
      </c>
      <c r="W249" s="570"/>
      <c r="X249" s="571"/>
      <c r="Y249" s="569">
        <v>0</v>
      </c>
      <c r="Z249" s="570"/>
      <c r="AA249" s="571"/>
      <c r="AB249" s="569">
        <v>0</v>
      </c>
      <c r="AC249" s="570"/>
      <c r="AD249" s="571"/>
      <c r="AE249" s="569">
        <v>0</v>
      </c>
      <c r="AF249" s="570"/>
      <c r="AG249" s="571"/>
      <c r="AH249" s="569">
        <v>0</v>
      </c>
      <c r="AI249" s="570"/>
      <c r="AJ249" s="572"/>
      <c r="AK249" s="213"/>
      <c r="AL249" s="212" t="s">
        <v>807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</row>
    <row r="250" spans="2:50" s="68" customFormat="1">
      <c r="B250" s="210" t="s">
        <v>129</v>
      </c>
      <c r="C250" s="92" t="s">
        <v>29</v>
      </c>
      <c r="D250" s="573" t="s">
        <v>365</v>
      </c>
      <c r="E250" s="574"/>
      <c r="F250" s="574"/>
      <c r="G250" s="574"/>
      <c r="H250" s="574"/>
      <c r="I250" s="574"/>
      <c r="J250" s="574"/>
      <c r="K250" s="668"/>
      <c r="L250" s="298"/>
      <c r="M250" s="575">
        <v>770775.18</v>
      </c>
      <c r="N250" s="576"/>
      <c r="O250" s="577"/>
      <c r="P250" s="575">
        <v>770775.18</v>
      </c>
      <c r="Q250" s="576"/>
      <c r="R250" s="577"/>
      <c r="S250" s="575">
        <v>0</v>
      </c>
      <c r="T250" s="576"/>
      <c r="U250" s="577"/>
      <c r="V250" s="575">
        <v>0</v>
      </c>
      <c r="W250" s="576"/>
      <c r="X250" s="577"/>
      <c r="Y250" s="575">
        <v>0</v>
      </c>
      <c r="Z250" s="576"/>
      <c r="AA250" s="577"/>
      <c r="AB250" s="565">
        <f>S250+V250+Y250</f>
        <v>0</v>
      </c>
      <c r="AC250" s="566"/>
      <c r="AD250" s="567"/>
      <c r="AE250" s="565">
        <v>770775.18</v>
      </c>
      <c r="AF250" s="566"/>
      <c r="AG250" s="567"/>
      <c r="AH250" s="565">
        <v>770775.18</v>
      </c>
      <c r="AI250" s="566"/>
      <c r="AJ250" s="568"/>
      <c r="AK250" s="34"/>
      <c r="AL250" s="295" t="s">
        <v>365</v>
      </c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</row>
    <row r="251" spans="2:50" s="68" customFormat="1">
      <c r="B251" s="223"/>
      <c r="C251" s="217" t="s">
        <v>29</v>
      </c>
      <c r="D251" s="558" t="s">
        <v>810</v>
      </c>
      <c r="E251" s="559"/>
      <c r="F251" s="559"/>
      <c r="G251" s="559"/>
      <c r="H251" s="559"/>
      <c r="I251" s="559"/>
      <c r="J251" s="559"/>
      <c r="K251" s="581"/>
      <c r="L251" s="297"/>
      <c r="M251" s="561">
        <v>313100</v>
      </c>
      <c r="N251" s="562"/>
      <c r="O251" s="563"/>
      <c r="P251" s="561">
        <v>313100</v>
      </c>
      <c r="Q251" s="562"/>
      <c r="R251" s="563"/>
      <c r="S251" s="561">
        <v>216772.71</v>
      </c>
      <c r="T251" s="562"/>
      <c r="U251" s="563"/>
      <c r="V251" s="561">
        <v>0</v>
      </c>
      <c r="W251" s="562"/>
      <c r="X251" s="563"/>
      <c r="Y251" s="561">
        <v>0</v>
      </c>
      <c r="Z251" s="562"/>
      <c r="AA251" s="563"/>
      <c r="AB251" s="561">
        <v>216772.71</v>
      </c>
      <c r="AC251" s="562"/>
      <c r="AD251" s="563"/>
      <c r="AE251" s="561">
        <v>0</v>
      </c>
      <c r="AF251" s="562"/>
      <c r="AG251" s="563"/>
      <c r="AH251" s="561">
        <v>0</v>
      </c>
      <c r="AI251" s="562"/>
      <c r="AJ251" s="564"/>
      <c r="AK251" s="213"/>
      <c r="AL251" s="212" t="s">
        <v>809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 ht="31.2">
      <c r="B252" s="226" t="s">
        <v>461</v>
      </c>
      <c r="C252" s="225" t="s">
        <v>29</v>
      </c>
      <c r="D252" s="578" t="s">
        <v>812</v>
      </c>
      <c r="E252" s="579"/>
      <c r="F252" s="579"/>
      <c r="G252" s="579"/>
      <c r="H252" s="579"/>
      <c r="I252" s="579"/>
      <c r="J252" s="579"/>
      <c r="K252" s="580"/>
      <c r="L252" s="224"/>
      <c r="M252" s="569">
        <v>313100</v>
      </c>
      <c r="N252" s="570"/>
      <c r="O252" s="571"/>
      <c r="P252" s="569">
        <v>313100</v>
      </c>
      <c r="Q252" s="570"/>
      <c r="R252" s="571"/>
      <c r="S252" s="569">
        <v>216772.71</v>
      </c>
      <c r="T252" s="570"/>
      <c r="U252" s="571"/>
      <c r="V252" s="569">
        <v>0</v>
      </c>
      <c r="W252" s="570"/>
      <c r="X252" s="571"/>
      <c r="Y252" s="569">
        <v>0</v>
      </c>
      <c r="Z252" s="570"/>
      <c r="AA252" s="571"/>
      <c r="AB252" s="569">
        <v>216772.71</v>
      </c>
      <c r="AC252" s="570"/>
      <c r="AD252" s="571"/>
      <c r="AE252" s="569">
        <v>0</v>
      </c>
      <c r="AF252" s="570"/>
      <c r="AG252" s="571"/>
      <c r="AH252" s="569">
        <v>0</v>
      </c>
      <c r="AI252" s="570"/>
      <c r="AJ252" s="572"/>
      <c r="AK252" s="213"/>
      <c r="AL252" s="212" t="s">
        <v>811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</row>
    <row r="253" spans="2:50" s="68" customFormat="1" ht="31.2">
      <c r="B253" s="226" t="s">
        <v>464</v>
      </c>
      <c r="C253" s="225" t="s">
        <v>29</v>
      </c>
      <c r="D253" s="578" t="s">
        <v>814</v>
      </c>
      <c r="E253" s="579"/>
      <c r="F253" s="579"/>
      <c r="G253" s="579"/>
      <c r="H253" s="579"/>
      <c r="I253" s="579"/>
      <c r="J253" s="579"/>
      <c r="K253" s="580"/>
      <c r="L253" s="224"/>
      <c r="M253" s="569">
        <v>313100</v>
      </c>
      <c r="N253" s="570"/>
      <c r="O253" s="571"/>
      <c r="P253" s="569">
        <v>313100</v>
      </c>
      <c r="Q253" s="570"/>
      <c r="R253" s="571"/>
      <c r="S253" s="569">
        <v>216772.71</v>
      </c>
      <c r="T253" s="570"/>
      <c r="U253" s="571"/>
      <c r="V253" s="569">
        <v>0</v>
      </c>
      <c r="W253" s="570"/>
      <c r="X253" s="571"/>
      <c r="Y253" s="569">
        <v>0</v>
      </c>
      <c r="Z253" s="570"/>
      <c r="AA253" s="571"/>
      <c r="AB253" s="569">
        <v>216772.71</v>
      </c>
      <c r="AC253" s="570"/>
      <c r="AD253" s="571"/>
      <c r="AE253" s="569">
        <v>0</v>
      </c>
      <c r="AF253" s="570"/>
      <c r="AG253" s="571"/>
      <c r="AH253" s="569">
        <v>0</v>
      </c>
      <c r="AI253" s="570"/>
      <c r="AJ253" s="572"/>
      <c r="AK253" s="213"/>
      <c r="AL253" s="212" t="s">
        <v>813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</row>
    <row r="254" spans="2:50" s="68" customFormat="1">
      <c r="B254" s="210" t="s">
        <v>129</v>
      </c>
      <c r="C254" s="92" t="s">
        <v>29</v>
      </c>
      <c r="D254" s="573" t="s">
        <v>367</v>
      </c>
      <c r="E254" s="574"/>
      <c r="F254" s="574"/>
      <c r="G254" s="574"/>
      <c r="H254" s="574"/>
      <c r="I254" s="574"/>
      <c r="J254" s="574"/>
      <c r="K254" s="668"/>
      <c r="L254" s="298"/>
      <c r="M254" s="575">
        <v>313100</v>
      </c>
      <c r="N254" s="576"/>
      <c r="O254" s="577"/>
      <c r="P254" s="575">
        <v>313100</v>
      </c>
      <c r="Q254" s="576"/>
      <c r="R254" s="577"/>
      <c r="S254" s="575">
        <v>216772.71</v>
      </c>
      <c r="T254" s="576"/>
      <c r="U254" s="577"/>
      <c r="V254" s="575">
        <v>0</v>
      </c>
      <c r="W254" s="576"/>
      <c r="X254" s="577"/>
      <c r="Y254" s="575">
        <v>0</v>
      </c>
      <c r="Z254" s="576"/>
      <c r="AA254" s="577"/>
      <c r="AB254" s="565">
        <f>S254+V254+Y254</f>
        <v>216772.71</v>
      </c>
      <c r="AC254" s="566"/>
      <c r="AD254" s="567"/>
      <c r="AE254" s="565">
        <v>96327.29</v>
      </c>
      <c r="AF254" s="566"/>
      <c r="AG254" s="567"/>
      <c r="AH254" s="565">
        <v>96327.29</v>
      </c>
      <c r="AI254" s="566"/>
      <c r="AJ254" s="568"/>
      <c r="AK254" s="34"/>
      <c r="AL254" s="295" t="s">
        <v>367</v>
      </c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</row>
    <row r="255" spans="2:50" s="68" customFormat="1">
      <c r="B255" s="223"/>
      <c r="C255" s="217" t="s">
        <v>29</v>
      </c>
      <c r="D255" s="558" t="s">
        <v>815</v>
      </c>
      <c r="E255" s="559"/>
      <c r="F255" s="559"/>
      <c r="G255" s="559"/>
      <c r="H255" s="559"/>
      <c r="I255" s="559"/>
      <c r="J255" s="559"/>
      <c r="K255" s="581"/>
      <c r="L255" s="297"/>
      <c r="M255" s="561">
        <v>23000</v>
      </c>
      <c r="N255" s="562"/>
      <c r="O255" s="563"/>
      <c r="P255" s="561">
        <v>23000</v>
      </c>
      <c r="Q255" s="562"/>
      <c r="R255" s="563"/>
      <c r="S255" s="561">
        <v>23000</v>
      </c>
      <c r="T255" s="562"/>
      <c r="U255" s="563"/>
      <c r="V255" s="561">
        <v>0</v>
      </c>
      <c r="W255" s="562"/>
      <c r="X255" s="563"/>
      <c r="Y255" s="561">
        <v>0</v>
      </c>
      <c r="Z255" s="562"/>
      <c r="AA255" s="563"/>
      <c r="AB255" s="561">
        <v>23000</v>
      </c>
      <c r="AC255" s="562"/>
      <c r="AD255" s="563"/>
      <c r="AE255" s="561">
        <v>0</v>
      </c>
      <c r="AF255" s="562"/>
      <c r="AG255" s="563"/>
      <c r="AH255" s="561">
        <v>0</v>
      </c>
      <c r="AI255" s="562"/>
      <c r="AJ255" s="564"/>
      <c r="AK255" s="213"/>
      <c r="AL255" s="212" t="s">
        <v>816</v>
      </c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</row>
    <row r="256" spans="2:50" s="68" customFormat="1" ht="31.2">
      <c r="B256" s="226" t="s">
        <v>741</v>
      </c>
      <c r="C256" s="225" t="s">
        <v>29</v>
      </c>
      <c r="D256" s="578" t="s">
        <v>818</v>
      </c>
      <c r="E256" s="579"/>
      <c r="F256" s="579"/>
      <c r="G256" s="579"/>
      <c r="H256" s="579"/>
      <c r="I256" s="579"/>
      <c r="J256" s="579"/>
      <c r="K256" s="580"/>
      <c r="L256" s="224"/>
      <c r="M256" s="569">
        <v>23000</v>
      </c>
      <c r="N256" s="570"/>
      <c r="O256" s="571"/>
      <c r="P256" s="569">
        <v>23000</v>
      </c>
      <c r="Q256" s="570"/>
      <c r="R256" s="571"/>
      <c r="S256" s="569">
        <v>23000</v>
      </c>
      <c r="T256" s="570"/>
      <c r="U256" s="571"/>
      <c r="V256" s="569">
        <v>0</v>
      </c>
      <c r="W256" s="570"/>
      <c r="X256" s="571"/>
      <c r="Y256" s="569">
        <v>0</v>
      </c>
      <c r="Z256" s="570"/>
      <c r="AA256" s="571"/>
      <c r="AB256" s="569">
        <v>23000</v>
      </c>
      <c r="AC256" s="570"/>
      <c r="AD256" s="571"/>
      <c r="AE256" s="569">
        <v>0</v>
      </c>
      <c r="AF256" s="570"/>
      <c r="AG256" s="571"/>
      <c r="AH256" s="569">
        <v>0</v>
      </c>
      <c r="AI256" s="570"/>
      <c r="AJ256" s="572"/>
      <c r="AK256" s="213"/>
      <c r="AL256" s="212" t="s">
        <v>817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</row>
    <row r="257" spans="2:50" s="68" customFormat="1">
      <c r="B257" s="226" t="s">
        <v>744</v>
      </c>
      <c r="C257" s="225" t="s">
        <v>29</v>
      </c>
      <c r="D257" s="578" t="s">
        <v>820</v>
      </c>
      <c r="E257" s="579"/>
      <c r="F257" s="579"/>
      <c r="G257" s="579"/>
      <c r="H257" s="579"/>
      <c r="I257" s="579"/>
      <c r="J257" s="579"/>
      <c r="K257" s="580"/>
      <c r="L257" s="224"/>
      <c r="M257" s="569">
        <v>23000</v>
      </c>
      <c r="N257" s="570"/>
      <c r="O257" s="571"/>
      <c r="P257" s="569">
        <v>23000</v>
      </c>
      <c r="Q257" s="570"/>
      <c r="R257" s="571"/>
      <c r="S257" s="569">
        <v>23000</v>
      </c>
      <c r="T257" s="570"/>
      <c r="U257" s="571"/>
      <c r="V257" s="569">
        <v>0</v>
      </c>
      <c r="W257" s="570"/>
      <c r="X257" s="571"/>
      <c r="Y257" s="569">
        <v>0</v>
      </c>
      <c r="Z257" s="570"/>
      <c r="AA257" s="571"/>
      <c r="AB257" s="569">
        <v>23000</v>
      </c>
      <c r="AC257" s="570"/>
      <c r="AD257" s="571"/>
      <c r="AE257" s="569">
        <v>0</v>
      </c>
      <c r="AF257" s="570"/>
      <c r="AG257" s="571"/>
      <c r="AH257" s="569">
        <v>0</v>
      </c>
      <c r="AI257" s="570"/>
      <c r="AJ257" s="572"/>
      <c r="AK257" s="213"/>
      <c r="AL257" s="212" t="s">
        <v>819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</row>
    <row r="258" spans="2:50" s="68" customFormat="1" ht="21">
      <c r="B258" s="210" t="s">
        <v>189</v>
      </c>
      <c r="C258" s="92" t="s">
        <v>29</v>
      </c>
      <c r="D258" s="573" t="s">
        <v>369</v>
      </c>
      <c r="E258" s="574"/>
      <c r="F258" s="574"/>
      <c r="G258" s="574"/>
      <c r="H258" s="574"/>
      <c r="I258" s="574"/>
      <c r="J258" s="574"/>
      <c r="K258" s="668"/>
      <c r="L258" s="298"/>
      <c r="M258" s="575">
        <v>23000</v>
      </c>
      <c r="N258" s="576"/>
      <c r="O258" s="577"/>
      <c r="P258" s="575">
        <v>23000</v>
      </c>
      <c r="Q258" s="576"/>
      <c r="R258" s="577"/>
      <c r="S258" s="575">
        <v>23000</v>
      </c>
      <c r="T258" s="576"/>
      <c r="U258" s="577"/>
      <c r="V258" s="575">
        <v>0</v>
      </c>
      <c r="W258" s="576"/>
      <c r="X258" s="577"/>
      <c r="Y258" s="575">
        <v>0</v>
      </c>
      <c r="Z258" s="576"/>
      <c r="AA258" s="577"/>
      <c r="AB258" s="565">
        <f>S258+V258+Y258</f>
        <v>23000</v>
      </c>
      <c r="AC258" s="566"/>
      <c r="AD258" s="567"/>
      <c r="AE258" s="565">
        <v>0</v>
      </c>
      <c r="AF258" s="566"/>
      <c r="AG258" s="567"/>
      <c r="AH258" s="565">
        <v>0</v>
      </c>
      <c r="AI258" s="566"/>
      <c r="AJ258" s="568"/>
      <c r="AK258" s="34"/>
      <c r="AL258" s="295" t="s">
        <v>369</v>
      </c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</row>
    <row r="259" spans="2:50" s="68" customFormat="1">
      <c r="B259" s="223"/>
      <c r="C259" s="217" t="s">
        <v>29</v>
      </c>
      <c r="D259" s="558" t="s">
        <v>822</v>
      </c>
      <c r="E259" s="559"/>
      <c r="F259" s="559"/>
      <c r="G259" s="559"/>
      <c r="H259" s="559"/>
      <c r="I259" s="559"/>
      <c r="J259" s="559"/>
      <c r="K259" s="581"/>
      <c r="L259" s="297"/>
      <c r="M259" s="561">
        <v>2100000</v>
      </c>
      <c r="N259" s="562"/>
      <c r="O259" s="563"/>
      <c r="P259" s="561">
        <v>2100000</v>
      </c>
      <c r="Q259" s="562"/>
      <c r="R259" s="563"/>
      <c r="S259" s="561">
        <v>487620.45</v>
      </c>
      <c r="T259" s="562"/>
      <c r="U259" s="563"/>
      <c r="V259" s="561">
        <v>0</v>
      </c>
      <c r="W259" s="562"/>
      <c r="X259" s="563"/>
      <c r="Y259" s="561">
        <v>0</v>
      </c>
      <c r="Z259" s="562"/>
      <c r="AA259" s="563"/>
      <c r="AB259" s="561">
        <v>487620.45</v>
      </c>
      <c r="AC259" s="562"/>
      <c r="AD259" s="563"/>
      <c r="AE259" s="561">
        <v>0</v>
      </c>
      <c r="AF259" s="562"/>
      <c r="AG259" s="563"/>
      <c r="AH259" s="561">
        <v>0</v>
      </c>
      <c r="AI259" s="562"/>
      <c r="AJ259" s="564"/>
      <c r="AK259" s="213"/>
      <c r="AL259" s="212" t="s">
        <v>821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</row>
    <row r="260" spans="2:50" s="68" customFormat="1" ht="31.2">
      <c r="B260" s="226" t="s">
        <v>461</v>
      </c>
      <c r="C260" s="225" t="s">
        <v>29</v>
      </c>
      <c r="D260" s="578" t="s">
        <v>824</v>
      </c>
      <c r="E260" s="579"/>
      <c r="F260" s="579"/>
      <c r="G260" s="579"/>
      <c r="H260" s="579"/>
      <c r="I260" s="579"/>
      <c r="J260" s="579"/>
      <c r="K260" s="580"/>
      <c r="L260" s="224"/>
      <c r="M260" s="569">
        <v>2100000</v>
      </c>
      <c r="N260" s="570"/>
      <c r="O260" s="571"/>
      <c r="P260" s="569">
        <v>2100000</v>
      </c>
      <c r="Q260" s="570"/>
      <c r="R260" s="571"/>
      <c r="S260" s="569">
        <v>487620.45</v>
      </c>
      <c r="T260" s="570"/>
      <c r="U260" s="571"/>
      <c r="V260" s="569">
        <v>0</v>
      </c>
      <c r="W260" s="570"/>
      <c r="X260" s="571"/>
      <c r="Y260" s="569">
        <v>0</v>
      </c>
      <c r="Z260" s="570"/>
      <c r="AA260" s="571"/>
      <c r="AB260" s="569">
        <v>487620.45</v>
      </c>
      <c r="AC260" s="570"/>
      <c r="AD260" s="571"/>
      <c r="AE260" s="569">
        <v>0</v>
      </c>
      <c r="AF260" s="570"/>
      <c r="AG260" s="571"/>
      <c r="AH260" s="569">
        <v>0</v>
      </c>
      <c r="AI260" s="570"/>
      <c r="AJ260" s="572"/>
      <c r="AK260" s="213"/>
      <c r="AL260" s="212" t="s">
        <v>823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</row>
    <row r="261" spans="2:50" s="68" customFormat="1" ht="31.2">
      <c r="B261" s="226" t="s">
        <v>464</v>
      </c>
      <c r="C261" s="225" t="s">
        <v>29</v>
      </c>
      <c r="D261" s="578" t="s">
        <v>826</v>
      </c>
      <c r="E261" s="579"/>
      <c r="F261" s="579"/>
      <c r="G261" s="579"/>
      <c r="H261" s="579"/>
      <c r="I261" s="579"/>
      <c r="J261" s="579"/>
      <c r="K261" s="580"/>
      <c r="L261" s="224"/>
      <c r="M261" s="569">
        <v>2100000</v>
      </c>
      <c r="N261" s="570"/>
      <c r="O261" s="571"/>
      <c r="P261" s="569">
        <v>2100000</v>
      </c>
      <c r="Q261" s="570"/>
      <c r="R261" s="571"/>
      <c r="S261" s="569">
        <v>487620.45</v>
      </c>
      <c r="T261" s="570"/>
      <c r="U261" s="571"/>
      <c r="V261" s="569">
        <v>0</v>
      </c>
      <c r="W261" s="570"/>
      <c r="X261" s="571"/>
      <c r="Y261" s="569">
        <v>0</v>
      </c>
      <c r="Z261" s="570"/>
      <c r="AA261" s="571"/>
      <c r="AB261" s="569">
        <v>487620.45</v>
      </c>
      <c r="AC261" s="570"/>
      <c r="AD261" s="571"/>
      <c r="AE261" s="569">
        <v>0</v>
      </c>
      <c r="AF261" s="570"/>
      <c r="AG261" s="571"/>
      <c r="AH261" s="569">
        <v>0</v>
      </c>
      <c r="AI261" s="570"/>
      <c r="AJ261" s="572"/>
      <c r="AK261" s="213"/>
      <c r="AL261" s="212" t="s">
        <v>825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</row>
    <row r="262" spans="2:50" s="68" customFormat="1">
      <c r="B262" s="210" t="s">
        <v>129</v>
      </c>
      <c r="C262" s="92" t="s">
        <v>29</v>
      </c>
      <c r="D262" s="573" t="s">
        <v>371</v>
      </c>
      <c r="E262" s="574"/>
      <c r="F262" s="574"/>
      <c r="G262" s="574"/>
      <c r="H262" s="574"/>
      <c r="I262" s="574"/>
      <c r="J262" s="574"/>
      <c r="K262" s="668"/>
      <c r="L262" s="298"/>
      <c r="M262" s="575">
        <v>2100000</v>
      </c>
      <c r="N262" s="576"/>
      <c r="O262" s="577"/>
      <c r="P262" s="575">
        <v>2100000</v>
      </c>
      <c r="Q262" s="576"/>
      <c r="R262" s="577"/>
      <c r="S262" s="575">
        <v>487620.45</v>
      </c>
      <c r="T262" s="576"/>
      <c r="U262" s="577"/>
      <c r="V262" s="575">
        <v>0</v>
      </c>
      <c r="W262" s="576"/>
      <c r="X262" s="577"/>
      <c r="Y262" s="575">
        <v>0</v>
      </c>
      <c r="Z262" s="576"/>
      <c r="AA262" s="577"/>
      <c r="AB262" s="565">
        <f>S262+V262+Y262</f>
        <v>487620.45</v>
      </c>
      <c r="AC262" s="566"/>
      <c r="AD262" s="567"/>
      <c r="AE262" s="565">
        <v>1612379.55</v>
      </c>
      <c r="AF262" s="566"/>
      <c r="AG262" s="567"/>
      <c r="AH262" s="565">
        <v>1612379.55</v>
      </c>
      <c r="AI262" s="566"/>
      <c r="AJ262" s="568"/>
      <c r="AK262" s="34"/>
      <c r="AL262" s="295" t="s">
        <v>371</v>
      </c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</row>
    <row r="263" spans="2:50" s="68" customFormat="1">
      <c r="B263" s="223"/>
      <c r="C263" s="217" t="s">
        <v>29</v>
      </c>
      <c r="D263" s="558" t="s">
        <v>827</v>
      </c>
      <c r="E263" s="559"/>
      <c r="F263" s="559"/>
      <c r="G263" s="559"/>
      <c r="H263" s="559"/>
      <c r="I263" s="559"/>
      <c r="J263" s="559"/>
      <c r="K263" s="581"/>
      <c r="L263" s="297"/>
      <c r="M263" s="561">
        <v>682500</v>
      </c>
      <c r="N263" s="562"/>
      <c r="O263" s="563"/>
      <c r="P263" s="561">
        <v>682500</v>
      </c>
      <c r="Q263" s="562"/>
      <c r="R263" s="563"/>
      <c r="S263" s="561">
        <v>682500</v>
      </c>
      <c r="T263" s="562"/>
      <c r="U263" s="563"/>
      <c r="V263" s="561">
        <v>0</v>
      </c>
      <c r="W263" s="562"/>
      <c r="X263" s="563"/>
      <c r="Y263" s="561">
        <v>0</v>
      </c>
      <c r="Z263" s="562"/>
      <c r="AA263" s="563"/>
      <c r="AB263" s="561">
        <v>682500</v>
      </c>
      <c r="AC263" s="562"/>
      <c r="AD263" s="563"/>
      <c r="AE263" s="561">
        <v>0</v>
      </c>
      <c r="AF263" s="562"/>
      <c r="AG263" s="563"/>
      <c r="AH263" s="561">
        <v>0</v>
      </c>
      <c r="AI263" s="562"/>
      <c r="AJ263" s="564"/>
      <c r="AK263" s="213"/>
      <c r="AL263" s="212" t="s">
        <v>828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</row>
    <row r="264" spans="2:50" s="68" customFormat="1" ht="31.2">
      <c r="B264" s="226" t="s">
        <v>461</v>
      </c>
      <c r="C264" s="225" t="s">
        <v>29</v>
      </c>
      <c r="D264" s="578" t="s">
        <v>830</v>
      </c>
      <c r="E264" s="579"/>
      <c r="F264" s="579"/>
      <c r="G264" s="579"/>
      <c r="H264" s="579"/>
      <c r="I264" s="579"/>
      <c r="J264" s="579"/>
      <c r="K264" s="580"/>
      <c r="L264" s="224"/>
      <c r="M264" s="569">
        <v>682500</v>
      </c>
      <c r="N264" s="570"/>
      <c r="O264" s="571"/>
      <c r="P264" s="569">
        <v>682500</v>
      </c>
      <c r="Q264" s="570"/>
      <c r="R264" s="571"/>
      <c r="S264" s="569">
        <v>682500</v>
      </c>
      <c r="T264" s="570"/>
      <c r="U264" s="571"/>
      <c r="V264" s="569">
        <v>0</v>
      </c>
      <c r="W264" s="570"/>
      <c r="X264" s="571"/>
      <c r="Y264" s="569">
        <v>0</v>
      </c>
      <c r="Z264" s="570"/>
      <c r="AA264" s="571"/>
      <c r="AB264" s="569">
        <v>682500</v>
      </c>
      <c r="AC264" s="570"/>
      <c r="AD264" s="571"/>
      <c r="AE264" s="569">
        <v>0</v>
      </c>
      <c r="AF264" s="570"/>
      <c r="AG264" s="571"/>
      <c r="AH264" s="569">
        <v>0</v>
      </c>
      <c r="AI264" s="570"/>
      <c r="AJ264" s="572"/>
      <c r="AK264" s="213"/>
      <c r="AL264" s="212" t="s">
        <v>829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</row>
    <row r="265" spans="2:50" s="68" customFormat="1" ht="31.2">
      <c r="B265" s="226" t="s">
        <v>464</v>
      </c>
      <c r="C265" s="225" t="s">
        <v>29</v>
      </c>
      <c r="D265" s="578" t="s">
        <v>832</v>
      </c>
      <c r="E265" s="579"/>
      <c r="F265" s="579"/>
      <c r="G265" s="579"/>
      <c r="H265" s="579"/>
      <c r="I265" s="579"/>
      <c r="J265" s="579"/>
      <c r="K265" s="580"/>
      <c r="L265" s="224"/>
      <c r="M265" s="569">
        <v>682500</v>
      </c>
      <c r="N265" s="570"/>
      <c r="O265" s="571"/>
      <c r="P265" s="569">
        <v>682500</v>
      </c>
      <c r="Q265" s="570"/>
      <c r="R265" s="571"/>
      <c r="S265" s="569">
        <v>682500</v>
      </c>
      <c r="T265" s="570"/>
      <c r="U265" s="571"/>
      <c r="V265" s="569">
        <v>0</v>
      </c>
      <c r="W265" s="570"/>
      <c r="X265" s="571"/>
      <c r="Y265" s="569">
        <v>0</v>
      </c>
      <c r="Z265" s="570"/>
      <c r="AA265" s="571"/>
      <c r="AB265" s="569">
        <v>682500</v>
      </c>
      <c r="AC265" s="570"/>
      <c r="AD265" s="571"/>
      <c r="AE265" s="569">
        <v>0</v>
      </c>
      <c r="AF265" s="570"/>
      <c r="AG265" s="571"/>
      <c r="AH265" s="569">
        <v>0</v>
      </c>
      <c r="AI265" s="570"/>
      <c r="AJ265" s="572"/>
      <c r="AK265" s="213"/>
      <c r="AL265" s="212" t="s">
        <v>831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</row>
    <row r="266" spans="2:50" s="68" customFormat="1">
      <c r="B266" s="210" t="s">
        <v>129</v>
      </c>
      <c r="C266" s="92" t="s">
        <v>29</v>
      </c>
      <c r="D266" s="573" t="s">
        <v>373</v>
      </c>
      <c r="E266" s="574"/>
      <c r="F266" s="574"/>
      <c r="G266" s="574"/>
      <c r="H266" s="574"/>
      <c r="I266" s="574"/>
      <c r="J266" s="574"/>
      <c r="K266" s="668"/>
      <c r="L266" s="298"/>
      <c r="M266" s="575">
        <v>682500</v>
      </c>
      <c r="N266" s="576"/>
      <c r="O266" s="577"/>
      <c r="P266" s="575">
        <v>682500</v>
      </c>
      <c r="Q266" s="576"/>
      <c r="R266" s="577"/>
      <c r="S266" s="575">
        <v>682500</v>
      </c>
      <c r="T266" s="576"/>
      <c r="U266" s="577"/>
      <c r="V266" s="575">
        <v>0</v>
      </c>
      <c r="W266" s="576"/>
      <c r="X266" s="577"/>
      <c r="Y266" s="575">
        <v>0</v>
      </c>
      <c r="Z266" s="576"/>
      <c r="AA266" s="577"/>
      <c r="AB266" s="565">
        <f>S266+V266+Y266</f>
        <v>682500</v>
      </c>
      <c r="AC266" s="566"/>
      <c r="AD266" s="567"/>
      <c r="AE266" s="565">
        <v>0</v>
      </c>
      <c r="AF266" s="566"/>
      <c r="AG266" s="567"/>
      <c r="AH266" s="565">
        <v>0</v>
      </c>
      <c r="AI266" s="566"/>
      <c r="AJ266" s="568"/>
      <c r="AK266" s="34"/>
      <c r="AL266" s="295" t="s">
        <v>373</v>
      </c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</row>
    <row r="267" spans="2:50" s="68" customFormat="1">
      <c r="B267" s="223"/>
      <c r="C267" s="217" t="s">
        <v>29</v>
      </c>
      <c r="D267" s="558" t="s">
        <v>834</v>
      </c>
      <c r="E267" s="559"/>
      <c r="F267" s="559"/>
      <c r="G267" s="559"/>
      <c r="H267" s="559"/>
      <c r="I267" s="559"/>
      <c r="J267" s="559"/>
      <c r="K267" s="581"/>
      <c r="L267" s="297"/>
      <c r="M267" s="561">
        <v>68300</v>
      </c>
      <c r="N267" s="562"/>
      <c r="O267" s="563"/>
      <c r="P267" s="561">
        <v>68300</v>
      </c>
      <c r="Q267" s="562"/>
      <c r="R267" s="563"/>
      <c r="S267" s="561">
        <v>68300</v>
      </c>
      <c r="T267" s="562"/>
      <c r="U267" s="563"/>
      <c r="V267" s="561">
        <v>0</v>
      </c>
      <c r="W267" s="562"/>
      <c r="X267" s="563"/>
      <c r="Y267" s="561">
        <v>0</v>
      </c>
      <c r="Z267" s="562"/>
      <c r="AA267" s="563"/>
      <c r="AB267" s="561">
        <v>68300</v>
      </c>
      <c r="AC267" s="562"/>
      <c r="AD267" s="563"/>
      <c r="AE267" s="561">
        <v>0</v>
      </c>
      <c r="AF267" s="562"/>
      <c r="AG267" s="563"/>
      <c r="AH267" s="561">
        <v>0</v>
      </c>
      <c r="AI267" s="562"/>
      <c r="AJ267" s="564"/>
      <c r="AK267" s="213"/>
      <c r="AL267" s="212" t="s">
        <v>833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</row>
    <row r="268" spans="2:50" s="68" customFormat="1" ht="31.2">
      <c r="B268" s="226" t="s">
        <v>461</v>
      </c>
      <c r="C268" s="225" t="s">
        <v>29</v>
      </c>
      <c r="D268" s="578" t="s">
        <v>836</v>
      </c>
      <c r="E268" s="579"/>
      <c r="F268" s="579"/>
      <c r="G268" s="579"/>
      <c r="H268" s="579"/>
      <c r="I268" s="579"/>
      <c r="J268" s="579"/>
      <c r="K268" s="580"/>
      <c r="L268" s="224"/>
      <c r="M268" s="569">
        <v>68300</v>
      </c>
      <c r="N268" s="570"/>
      <c r="O268" s="571"/>
      <c r="P268" s="569">
        <v>68300</v>
      </c>
      <c r="Q268" s="570"/>
      <c r="R268" s="571"/>
      <c r="S268" s="569">
        <v>68300</v>
      </c>
      <c r="T268" s="570"/>
      <c r="U268" s="571"/>
      <c r="V268" s="569">
        <v>0</v>
      </c>
      <c r="W268" s="570"/>
      <c r="X268" s="571"/>
      <c r="Y268" s="569">
        <v>0</v>
      </c>
      <c r="Z268" s="570"/>
      <c r="AA268" s="571"/>
      <c r="AB268" s="569">
        <v>68300</v>
      </c>
      <c r="AC268" s="570"/>
      <c r="AD268" s="571"/>
      <c r="AE268" s="569">
        <v>0</v>
      </c>
      <c r="AF268" s="570"/>
      <c r="AG268" s="571"/>
      <c r="AH268" s="569">
        <v>0</v>
      </c>
      <c r="AI268" s="570"/>
      <c r="AJ268" s="572"/>
      <c r="AK268" s="213"/>
      <c r="AL268" s="212" t="s">
        <v>835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</row>
    <row r="269" spans="2:50" s="68" customFormat="1" ht="31.2">
      <c r="B269" s="226" t="s">
        <v>464</v>
      </c>
      <c r="C269" s="225" t="s">
        <v>29</v>
      </c>
      <c r="D269" s="578" t="s">
        <v>838</v>
      </c>
      <c r="E269" s="579"/>
      <c r="F269" s="579"/>
      <c r="G269" s="579"/>
      <c r="H269" s="579"/>
      <c r="I269" s="579"/>
      <c r="J269" s="579"/>
      <c r="K269" s="580"/>
      <c r="L269" s="224"/>
      <c r="M269" s="569">
        <v>68300</v>
      </c>
      <c r="N269" s="570"/>
      <c r="O269" s="571"/>
      <c r="P269" s="569">
        <v>68300</v>
      </c>
      <c r="Q269" s="570"/>
      <c r="R269" s="571"/>
      <c r="S269" s="569">
        <v>68300</v>
      </c>
      <c r="T269" s="570"/>
      <c r="U269" s="571"/>
      <c r="V269" s="569">
        <v>0</v>
      </c>
      <c r="W269" s="570"/>
      <c r="X269" s="571"/>
      <c r="Y269" s="569">
        <v>0</v>
      </c>
      <c r="Z269" s="570"/>
      <c r="AA269" s="571"/>
      <c r="AB269" s="569">
        <v>68300</v>
      </c>
      <c r="AC269" s="570"/>
      <c r="AD269" s="571"/>
      <c r="AE269" s="569">
        <v>0</v>
      </c>
      <c r="AF269" s="570"/>
      <c r="AG269" s="571"/>
      <c r="AH269" s="569">
        <v>0</v>
      </c>
      <c r="AI269" s="570"/>
      <c r="AJ269" s="572"/>
      <c r="AK269" s="213"/>
      <c r="AL269" s="212" t="s">
        <v>837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</row>
    <row r="270" spans="2:50" s="68" customFormat="1">
      <c r="B270" s="210" t="s">
        <v>129</v>
      </c>
      <c r="C270" s="92" t="s">
        <v>29</v>
      </c>
      <c r="D270" s="573" t="s">
        <v>375</v>
      </c>
      <c r="E270" s="574"/>
      <c r="F270" s="574"/>
      <c r="G270" s="574"/>
      <c r="H270" s="574"/>
      <c r="I270" s="574"/>
      <c r="J270" s="574"/>
      <c r="K270" s="668"/>
      <c r="L270" s="298"/>
      <c r="M270" s="575">
        <v>68300</v>
      </c>
      <c r="N270" s="576"/>
      <c r="O270" s="577"/>
      <c r="P270" s="575">
        <v>68300</v>
      </c>
      <c r="Q270" s="576"/>
      <c r="R270" s="577"/>
      <c r="S270" s="575">
        <v>68300</v>
      </c>
      <c r="T270" s="576"/>
      <c r="U270" s="577"/>
      <c r="V270" s="575">
        <v>0</v>
      </c>
      <c r="W270" s="576"/>
      <c r="X270" s="577"/>
      <c r="Y270" s="575">
        <v>0</v>
      </c>
      <c r="Z270" s="576"/>
      <c r="AA270" s="577"/>
      <c r="AB270" s="565">
        <f>S270+V270+Y270</f>
        <v>68300</v>
      </c>
      <c r="AC270" s="566"/>
      <c r="AD270" s="567"/>
      <c r="AE270" s="565">
        <v>0</v>
      </c>
      <c r="AF270" s="566"/>
      <c r="AG270" s="567"/>
      <c r="AH270" s="565">
        <v>0</v>
      </c>
      <c r="AI270" s="566"/>
      <c r="AJ270" s="568"/>
      <c r="AK270" s="34"/>
      <c r="AL270" s="295" t="s">
        <v>375</v>
      </c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</row>
    <row r="271" spans="2:50" s="68" customFormat="1" ht="31.2">
      <c r="B271" s="226" t="s">
        <v>839</v>
      </c>
      <c r="C271" s="225" t="s">
        <v>29</v>
      </c>
      <c r="D271" s="578" t="s">
        <v>840</v>
      </c>
      <c r="E271" s="579"/>
      <c r="F271" s="579"/>
      <c r="G271" s="579"/>
      <c r="H271" s="579"/>
      <c r="I271" s="579"/>
      <c r="J271" s="579"/>
      <c r="K271" s="580"/>
      <c r="L271" s="224"/>
      <c r="M271" s="569">
        <v>4112550.07</v>
      </c>
      <c r="N271" s="570"/>
      <c r="O271" s="571"/>
      <c r="P271" s="569">
        <v>4112550.07</v>
      </c>
      <c r="Q271" s="570"/>
      <c r="R271" s="571"/>
      <c r="S271" s="569">
        <v>4041500.07</v>
      </c>
      <c r="T271" s="570"/>
      <c r="U271" s="571"/>
      <c r="V271" s="569">
        <v>0</v>
      </c>
      <c r="W271" s="570"/>
      <c r="X271" s="571"/>
      <c r="Y271" s="569">
        <v>0</v>
      </c>
      <c r="Z271" s="570"/>
      <c r="AA271" s="571"/>
      <c r="AB271" s="569">
        <v>4041500.07</v>
      </c>
      <c r="AC271" s="570"/>
      <c r="AD271" s="571"/>
      <c r="AE271" s="569">
        <v>0</v>
      </c>
      <c r="AF271" s="570"/>
      <c r="AG271" s="571"/>
      <c r="AH271" s="569">
        <v>0</v>
      </c>
      <c r="AI271" s="570"/>
      <c r="AJ271" s="572"/>
      <c r="AK271" s="213"/>
      <c r="AL271" s="212" t="s">
        <v>841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</row>
    <row r="272" spans="2:50" s="68" customFormat="1" ht="21">
      <c r="B272" s="223" t="s">
        <v>843</v>
      </c>
      <c r="C272" s="217" t="s">
        <v>29</v>
      </c>
      <c r="D272" s="558" t="s">
        <v>844</v>
      </c>
      <c r="E272" s="559"/>
      <c r="F272" s="559"/>
      <c r="G272" s="559"/>
      <c r="H272" s="559"/>
      <c r="I272" s="559"/>
      <c r="J272" s="559"/>
      <c r="K272" s="581"/>
      <c r="L272" s="297"/>
      <c r="M272" s="561">
        <v>4112550.07</v>
      </c>
      <c r="N272" s="562"/>
      <c r="O272" s="563"/>
      <c r="P272" s="561">
        <v>4112550.07</v>
      </c>
      <c r="Q272" s="562"/>
      <c r="R272" s="563"/>
      <c r="S272" s="561">
        <v>4041500.07</v>
      </c>
      <c r="T272" s="562"/>
      <c r="U272" s="563"/>
      <c r="V272" s="561">
        <v>0</v>
      </c>
      <c r="W272" s="562"/>
      <c r="X272" s="563"/>
      <c r="Y272" s="561">
        <v>0</v>
      </c>
      <c r="Z272" s="562"/>
      <c r="AA272" s="563"/>
      <c r="AB272" s="561">
        <v>4041500.07</v>
      </c>
      <c r="AC272" s="562"/>
      <c r="AD272" s="563"/>
      <c r="AE272" s="561">
        <v>0</v>
      </c>
      <c r="AF272" s="562"/>
      <c r="AG272" s="563"/>
      <c r="AH272" s="561">
        <v>0</v>
      </c>
      <c r="AI272" s="562"/>
      <c r="AJ272" s="564"/>
      <c r="AK272" s="213"/>
      <c r="AL272" s="212" t="s">
        <v>842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</row>
    <row r="273" spans="2:50" s="68" customFormat="1">
      <c r="B273" s="223"/>
      <c r="C273" s="217" t="s">
        <v>29</v>
      </c>
      <c r="D273" s="558" t="s">
        <v>846</v>
      </c>
      <c r="E273" s="559"/>
      <c r="F273" s="559"/>
      <c r="G273" s="559"/>
      <c r="H273" s="559"/>
      <c r="I273" s="559"/>
      <c r="J273" s="559"/>
      <c r="K273" s="581"/>
      <c r="L273" s="297"/>
      <c r="M273" s="561">
        <v>3965650.07</v>
      </c>
      <c r="N273" s="562"/>
      <c r="O273" s="563"/>
      <c r="P273" s="561">
        <v>3965650.07</v>
      </c>
      <c r="Q273" s="562"/>
      <c r="R273" s="563"/>
      <c r="S273" s="561">
        <v>3965650.07</v>
      </c>
      <c r="T273" s="562"/>
      <c r="U273" s="563"/>
      <c r="V273" s="561">
        <v>0</v>
      </c>
      <c r="W273" s="562"/>
      <c r="X273" s="563"/>
      <c r="Y273" s="561">
        <v>0</v>
      </c>
      <c r="Z273" s="562"/>
      <c r="AA273" s="563"/>
      <c r="AB273" s="561">
        <v>3965650.07</v>
      </c>
      <c r="AC273" s="562"/>
      <c r="AD273" s="563"/>
      <c r="AE273" s="561">
        <v>0</v>
      </c>
      <c r="AF273" s="562"/>
      <c r="AG273" s="563"/>
      <c r="AH273" s="561">
        <v>0</v>
      </c>
      <c r="AI273" s="562"/>
      <c r="AJ273" s="564"/>
      <c r="AK273" s="213"/>
      <c r="AL273" s="212" t="s">
        <v>845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</row>
    <row r="274" spans="2:50" s="68" customFormat="1">
      <c r="B274" s="226" t="s">
        <v>579</v>
      </c>
      <c r="C274" s="225" t="s">
        <v>29</v>
      </c>
      <c r="D274" s="578" t="s">
        <v>848</v>
      </c>
      <c r="E274" s="579"/>
      <c r="F274" s="579"/>
      <c r="G274" s="579"/>
      <c r="H274" s="579"/>
      <c r="I274" s="579"/>
      <c r="J274" s="579"/>
      <c r="K274" s="580"/>
      <c r="L274" s="224"/>
      <c r="M274" s="569">
        <v>3965650.07</v>
      </c>
      <c r="N274" s="570"/>
      <c r="O274" s="571"/>
      <c r="P274" s="569">
        <v>3965650.07</v>
      </c>
      <c r="Q274" s="570"/>
      <c r="R274" s="571"/>
      <c r="S274" s="569">
        <v>3965650.07</v>
      </c>
      <c r="T274" s="570"/>
      <c r="U274" s="571"/>
      <c r="V274" s="569">
        <v>0</v>
      </c>
      <c r="W274" s="570"/>
      <c r="X274" s="571"/>
      <c r="Y274" s="569">
        <v>0</v>
      </c>
      <c r="Z274" s="570"/>
      <c r="AA274" s="571"/>
      <c r="AB274" s="569">
        <v>3965650.07</v>
      </c>
      <c r="AC274" s="570"/>
      <c r="AD274" s="571"/>
      <c r="AE274" s="569">
        <v>0</v>
      </c>
      <c r="AF274" s="570"/>
      <c r="AG274" s="571"/>
      <c r="AH274" s="569">
        <v>0</v>
      </c>
      <c r="AI274" s="570"/>
      <c r="AJ274" s="572"/>
      <c r="AK274" s="213"/>
      <c r="AL274" s="212" t="s">
        <v>847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</row>
    <row r="275" spans="2:50" s="68" customFormat="1">
      <c r="B275" s="210" t="s">
        <v>159</v>
      </c>
      <c r="C275" s="92" t="s">
        <v>29</v>
      </c>
      <c r="D275" s="573" t="s">
        <v>377</v>
      </c>
      <c r="E275" s="574"/>
      <c r="F275" s="574"/>
      <c r="G275" s="574"/>
      <c r="H275" s="574"/>
      <c r="I275" s="574"/>
      <c r="J275" s="574"/>
      <c r="K275" s="668"/>
      <c r="L275" s="298"/>
      <c r="M275" s="575">
        <v>3965650.07</v>
      </c>
      <c r="N275" s="576"/>
      <c r="O275" s="577"/>
      <c r="P275" s="575">
        <v>3965650.07</v>
      </c>
      <c r="Q275" s="576"/>
      <c r="R275" s="577"/>
      <c r="S275" s="575">
        <v>3965650.07</v>
      </c>
      <c r="T275" s="576"/>
      <c r="U275" s="577"/>
      <c r="V275" s="575">
        <v>0</v>
      </c>
      <c r="W275" s="576"/>
      <c r="X275" s="577"/>
      <c r="Y275" s="575">
        <v>0</v>
      </c>
      <c r="Z275" s="576"/>
      <c r="AA275" s="577"/>
      <c r="AB275" s="565">
        <f>S275+V275+Y275</f>
        <v>3965650.07</v>
      </c>
      <c r="AC275" s="566"/>
      <c r="AD275" s="567"/>
      <c r="AE275" s="565">
        <v>0</v>
      </c>
      <c r="AF275" s="566"/>
      <c r="AG275" s="567"/>
      <c r="AH275" s="565">
        <v>0</v>
      </c>
      <c r="AI275" s="566"/>
      <c r="AJ275" s="568"/>
      <c r="AK275" s="34"/>
      <c r="AL275" s="295" t="s">
        <v>377</v>
      </c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</row>
    <row r="276" spans="2:50" s="68" customFormat="1">
      <c r="B276" s="223"/>
      <c r="C276" s="217" t="s">
        <v>29</v>
      </c>
      <c r="D276" s="558" t="s">
        <v>850</v>
      </c>
      <c r="E276" s="559"/>
      <c r="F276" s="559"/>
      <c r="G276" s="559"/>
      <c r="H276" s="559"/>
      <c r="I276" s="559"/>
      <c r="J276" s="559"/>
      <c r="K276" s="581"/>
      <c r="L276" s="297"/>
      <c r="M276" s="561">
        <v>142100</v>
      </c>
      <c r="N276" s="562"/>
      <c r="O276" s="563"/>
      <c r="P276" s="561">
        <v>142100</v>
      </c>
      <c r="Q276" s="562"/>
      <c r="R276" s="563"/>
      <c r="S276" s="561">
        <v>71050</v>
      </c>
      <c r="T276" s="562"/>
      <c r="U276" s="563"/>
      <c r="V276" s="561">
        <v>0</v>
      </c>
      <c r="W276" s="562"/>
      <c r="X276" s="563"/>
      <c r="Y276" s="561">
        <v>0</v>
      </c>
      <c r="Z276" s="562"/>
      <c r="AA276" s="563"/>
      <c r="AB276" s="561">
        <v>71050</v>
      </c>
      <c r="AC276" s="562"/>
      <c r="AD276" s="563"/>
      <c r="AE276" s="561">
        <v>0</v>
      </c>
      <c r="AF276" s="562"/>
      <c r="AG276" s="563"/>
      <c r="AH276" s="561">
        <v>0</v>
      </c>
      <c r="AI276" s="562"/>
      <c r="AJ276" s="564"/>
      <c r="AK276" s="213"/>
      <c r="AL276" s="212" t="s">
        <v>849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</row>
    <row r="277" spans="2:50" s="68" customFormat="1">
      <c r="B277" s="226" t="s">
        <v>579</v>
      </c>
      <c r="C277" s="225" t="s">
        <v>29</v>
      </c>
      <c r="D277" s="578" t="s">
        <v>852</v>
      </c>
      <c r="E277" s="579"/>
      <c r="F277" s="579"/>
      <c r="G277" s="579"/>
      <c r="H277" s="579"/>
      <c r="I277" s="579"/>
      <c r="J277" s="579"/>
      <c r="K277" s="580"/>
      <c r="L277" s="224"/>
      <c r="M277" s="569">
        <v>142100</v>
      </c>
      <c r="N277" s="570"/>
      <c r="O277" s="571"/>
      <c r="P277" s="569">
        <v>142100</v>
      </c>
      <c r="Q277" s="570"/>
      <c r="R277" s="571"/>
      <c r="S277" s="569">
        <v>71050</v>
      </c>
      <c r="T277" s="570"/>
      <c r="U277" s="571"/>
      <c r="V277" s="569">
        <v>0</v>
      </c>
      <c r="W277" s="570"/>
      <c r="X277" s="571"/>
      <c r="Y277" s="569">
        <v>0</v>
      </c>
      <c r="Z277" s="570"/>
      <c r="AA277" s="571"/>
      <c r="AB277" s="569">
        <v>71050</v>
      </c>
      <c r="AC277" s="570"/>
      <c r="AD277" s="571"/>
      <c r="AE277" s="569">
        <v>0</v>
      </c>
      <c r="AF277" s="570"/>
      <c r="AG277" s="571"/>
      <c r="AH277" s="569">
        <v>0</v>
      </c>
      <c r="AI277" s="570"/>
      <c r="AJ277" s="572"/>
      <c r="AK277" s="213"/>
      <c r="AL277" s="212" t="s">
        <v>851</v>
      </c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</row>
    <row r="278" spans="2:50" s="68" customFormat="1">
      <c r="B278" s="210" t="s">
        <v>159</v>
      </c>
      <c r="C278" s="92" t="s">
        <v>29</v>
      </c>
      <c r="D278" s="573" t="s">
        <v>379</v>
      </c>
      <c r="E278" s="574"/>
      <c r="F278" s="574"/>
      <c r="G278" s="574"/>
      <c r="H278" s="574"/>
      <c r="I278" s="574"/>
      <c r="J278" s="574"/>
      <c r="K278" s="668"/>
      <c r="L278" s="298"/>
      <c r="M278" s="575">
        <v>142100</v>
      </c>
      <c r="N278" s="576"/>
      <c r="O278" s="577"/>
      <c r="P278" s="575">
        <v>142100</v>
      </c>
      <c r="Q278" s="576"/>
      <c r="R278" s="577"/>
      <c r="S278" s="575">
        <v>71050</v>
      </c>
      <c r="T278" s="576"/>
      <c r="U278" s="577"/>
      <c r="V278" s="575">
        <v>0</v>
      </c>
      <c r="W278" s="576"/>
      <c r="X278" s="577"/>
      <c r="Y278" s="575">
        <v>0</v>
      </c>
      <c r="Z278" s="576"/>
      <c r="AA278" s="577"/>
      <c r="AB278" s="565">
        <f>S278+V278+Y278</f>
        <v>71050</v>
      </c>
      <c r="AC278" s="566"/>
      <c r="AD278" s="567"/>
      <c r="AE278" s="565">
        <v>71050</v>
      </c>
      <c r="AF278" s="566"/>
      <c r="AG278" s="567"/>
      <c r="AH278" s="565">
        <v>71050</v>
      </c>
      <c r="AI278" s="566"/>
      <c r="AJ278" s="568"/>
      <c r="AK278" s="34"/>
      <c r="AL278" s="295" t="s">
        <v>379</v>
      </c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</row>
    <row r="279" spans="2:50" s="68" customFormat="1">
      <c r="B279" s="223"/>
      <c r="C279" s="217" t="s">
        <v>29</v>
      </c>
      <c r="D279" s="558" t="s">
        <v>853</v>
      </c>
      <c r="E279" s="559"/>
      <c r="F279" s="559"/>
      <c r="G279" s="559"/>
      <c r="H279" s="559"/>
      <c r="I279" s="559"/>
      <c r="J279" s="559"/>
      <c r="K279" s="581"/>
      <c r="L279" s="297"/>
      <c r="M279" s="561">
        <v>4800</v>
      </c>
      <c r="N279" s="562"/>
      <c r="O279" s="563"/>
      <c r="P279" s="561">
        <v>4800</v>
      </c>
      <c r="Q279" s="562"/>
      <c r="R279" s="563"/>
      <c r="S279" s="561">
        <v>4800</v>
      </c>
      <c r="T279" s="562"/>
      <c r="U279" s="563"/>
      <c r="V279" s="561">
        <v>0</v>
      </c>
      <c r="W279" s="562"/>
      <c r="X279" s="563"/>
      <c r="Y279" s="561">
        <v>0</v>
      </c>
      <c r="Z279" s="562"/>
      <c r="AA279" s="563"/>
      <c r="AB279" s="561">
        <v>4800</v>
      </c>
      <c r="AC279" s="562"/>
      <c r="AD279" s="563"/>
      <c r="AE279" s="561">
        <v>0</v>
      </c>
      <c r="AF279" s="562"/>
      <c r="AG279" s="563"/>
      <c r="AH279" s="561">
        <v>0</v>
      </c>
      <c r="AI279" s="562"/>
      <c r="AJ279" s="564"/>
      <c r="AK279" s="213"/>
      <c r="AL279" s="212" t="s">
        <v>854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</row>
    <row r="280" spans="2:50" s="68" customFormat="1">
      <c r="B280" s="226" t="s">
        <v>579</v>
      </c>
      <c r="C280" s="225" t="s">
        <v>29</v>
      </c>
      <c r="D280" s="578" t="s">
        <v>856</v>
      </c>
      <c r="E280" s="579"/>
      <c r="F280" s="579"/>
      <c r="G280" s="579"/>
      <c r="H280" s="579"/>
      <c r="I280" s="579"/>
      <c r="J280" s="579"/>
      <c r="K280" s="580"/>
      <c r="L280" s="224"/>
      <c r="M280" s="569">
        <v>4800</v>
      </c>
      <c r="N280" s="570"/>
      <c r="O280" s="571"/>
      <c r="P280" s="569">
        <v>4800</v>
      </c>
      <c r="Q280" s="570"/>
      <c r="R280" s="571"/>
      <c r="S280" s="569">
        <v>4800</v>
      </c>
      <c r="T280" s="570"/>
      <c r="U280" s="571"/>
      <c r="V280" s="569">
        <v>0</v>
      </c>
      <c r="W280" s="570"/>
      <c r="X280" s="571"/>
      <c r="Y280" s="569">
        <v>0</v>
      </c>
      <c r="Z280" s="570"/>
      <c r="AA280" s="571"/>
      <c r="AB280" s="569">
        <v>4800</v>
      </c>
      <c r="AC280" s="570"/>
      <c r="AD280" s="571"/>
      <c r="AE280" s="569">
        <v>0</v>
      </c>
      <c r="AF280" s="570"/>
      <c r="AG280" s="571"/>
      <c r="AH280" s="569">
        <v>0</v>
      </c>
      <c r="AI280" s="570"/>
      <c r="AJ280" s="572"/>
      <c r="AK280" s="213"/>
      <c r="AL280" s="212" t="s">
        <v>855</v>
      </c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</row>
    <row r="281" spans="2:50" s="68" customFormat="1">
      <c r="B281" s="210" t="s">
        <v>159</v>
      </c>
      <c r="C281" s="92" t="s">
        <v>29</v>
      </c>
      <c r="D281" s="573" t="s">
        <v>381</v>
      </c>
      <c r="E281" s="574"/>
      <c r="F281" s="574"/>
      <c r="G281" s="574"/>
      <c r="H281" s="574"/>
      <c r="I281" s="574"/>
      <c r="J281" s="574"/>
      <c r="K281" s="668"/>
      <c r="L281" s="298"/>
      <c r="M281" s="575">
        <v>4800</v>
      </c>
      <c r="N281" s="576"/>
      <c r="O281" s="577"/>
      <c r="P281" s="575">
        <v>4800</v>
      </c>
      <c r="Q281" s="576"/>
      <c r="R281" s="577"/>
      <c r="S281" s="575">
        <v>4800</v>
      </c>
      <c r="T281" s="576"/>
      <c r="U281" s="577"/>
      <c r="V281" s="575">
        <v>0</v>
      </c>
      <c r="W281" s="576"/>
      <c r="X281" s="577"/>
      <c r="Y281" s="575">
        <v>0</v>
      </c>
      <c r="Z281" s="576"/>
      <c r="AA281" s="577"/>
      <c r="AB281" s="565">
        <f>S281+V281+Y281</f>
        <v>4800</v>
      </c>
      <c r="AC281" s="566"/>
      <c r="AD281" s="567"/>
      <c r="AE281" s="565">
        <v>0</v>
      </c>
      <c r="AF281" s="566"/>
      <c r="AG281" s="567"/>
      <c r="AH281" s="565">
        <v>0</v>
      </c>
      <c r="AI281" s="566"/>
      <c r="AJ281" s="568"/>
      <c r="AK281" s="34"/>
      <c r="AL281" s="295" t="s">
        <v>381</v>
      </c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</row>
    <row r="282" spans="2:50" s="30" customFormat="1" hidden="1">
      <c r="B282" s="109"/>
      <c r="C282" s="296"/>
      <c r="D282" s="290"/>
      <c r="E282" s="491"/>
      <c r="F282" s="491"/>
      <c r="G282" s="491"/>
      <c r="H282" s="491"/>
      <c r="I282" s="491"/>
      <c r="J282" s="491"/>
      <c r="K282" s="491"/>
      <c r="L282" s="294"/>
      <c r="M282" s="370"/>
      <c r="N282" s="370"/>
      <c r="O282" s="371"/>
      <c r="P282" s="388"/>
      <c r="Q282" s="370"/>
      <c r="R282" s="371"/>
      <c r="S282" s="388"/>
      <c r="T282" s="370"/>
      <c r="U282" s="371"/>
      <c r="V282" s="388"/>
      <c r="W282" s="370"/>
      <c r="X282" s="371"/>
      <c r="Y282" s="469"/>
      <c r="Z282" s="470"/>
      <c r="AA282" s="471"/>
      <c r="AB282" s="388"/>
      <c r="AC282" s="370"/>
      <c r="AD282" s="371"/>
      <c r="AE282" s="388"/>
      <c r="AF282" s="370"/>
      <c r="AG282" s="371"/>
      <c r="AH282" s="388"/>
      <c r="AI282" s="370"/>
      <c r="AJ282" s="476"/>
      <c r="AK282" s="220"/>
      <c r="AL282" s="216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</row>
    <row r="283" spans="2:50" s="30" customFormat="1" ht="21.6" thickBot="1">
      <c r="B283" s="106" t="s">
        <v>30</v>
      </c>
      <c r="C283" s="94" t="s">
        <v>62</v>
      </c>
      <c r="D283" s="588" t="s">
        <v>24</v>
      </c>
      <c r="E283" s="589"/>
      <c r="F283" s="589"/>
      <c r="G283" s="589"/>
      <c r="H283" s="589"/>
      <c r="I283" s="589"/>
      <c r="J283" s="589"/>
      <c r="K283" s="589"/>
      <c r="L283" s="590"/>
      <c r="M283" s="586" t="s">
        <v>24</v>
      </c>
      <c r="N283" s="586"/>
      <c r="O283" s="586"/>
      <c r="P283" s="586" t="s">
        <v>24</v>
      </c>
      <c r="Q283" s="586"/>
      <c r="R283" s="586"/>
      <c r="S283" s="582">
        <v>5781915.4800000004</v>
      </c>
      <c r="T283" s="582"/>
      <c r="U283" s="582"/>
      <c r="V283" s="582">
        <v>0</v>
      </c>
      <c r="W283" s="582"/>
      <c r="X283" s="582"/>
      <c r="Y283" s="582">
        <v>0</v>
      </c>
      <c r="Z283" s="582"/>
      <c r="AA283" s="582"/>
      <c r="AB283" s="582">
        <v>5781915.4800000004</v>
      </c>
      <c r="AC283" s="582"/>
      <c r="AD283" s="582"/>
      <c r="AE283" s="586" t="s">
        <v>24</v>
      </c>
      <c r="AF283" s="586"/>
      <c r="AG283" s="586"/>
      <c r="AH283" s="586" t="s">
        <v>24</v>
      </c>
      <c r="AI283" s="586"/>
      <c r="AJ283" s="587"/>
      <c r="AK283" s="220"/>
      <c r="AL283" s="293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</row>
    <row r="284" spans="2:50">
      <c r="AK284" s="291"/>
      <c r="AL284" s="293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</row>
    <row r="285" spans="2:50" hidden="1"/>
    <row r="286" spans="2:50" ht="48" hidden="1" customHeight="1" thickTop="1" thickBot="1">
      <c r="D286" s="518"/>
      <c r="E286" s="519"/>
      <c r="F286" s="519"/>
      <c r="G286" s="519"/>
      <c r="H286" s="519"/>
      <c r="I286" s="519"/>
      <c r="J286" s="519"/>
      <c r="K286" s="519"/>
      <c r="L286" s="606" t="s">
        <v>109</v>
      </c>
      <c r="M286" s="606"/>
      <c r="N286" s="606"/>
      <c r="O286" s="606"/>
      <c r="P286" s="606"/>
      <c r="Q286" s="606"/>
      <c r="R286" s="606"/>
      <c r="S286" s="606"/>
      <c r="T286" s="607"/>
    </row>
    <row r="287" spans="2:50" ht="3.75" hidden="1" customHeight="1" thickTop="1" thickBot="1">
      <c r="D287" s="520"/>
      <c r="E287" s="520"/>
      <c r="F287" s="520"/>
      <c r="G287" s="520"/>
      <c r="H287" s="520"/>
      <c r="I287" s="520"/>
      <c r="J287" s="520"/>
      <c r="K287" s="520"/>
      <c r="L287" s="296"/>
      <c r="M287" s="546"/>
      <c r="N287" s="546"/>
      <c r="O287" s="546"/>
      <c r="P287" s="546"/>
      <c r="Q287" s="546"/>
      <c r="R287" s="546"/>
      <c r="S287" s="546"/>
      <c r="T287" s="546"/>
    </row>
    <row r="288" spans="2:50" ht="13.8" hidden="1" thickTop="1">
      <c r="D288" s="512" t="s">
        <v>96</v>
      </c>
      <c r="E288" s="513"/>
      <c r="F288" s="513"/>
      <c r="G288" s="513"/>
      <c r="H288" s="513"/>
      <c r="I288" s="513"/>
      <c r="J288" s="513"/>
      <c r="K288" s="513"/>
      <c r="L288" s="508"/>
      <c r="M288" s="508"/>
      <c r="N288" s="508"/>
      <c r="O288" s="508"/>
      <c r="P288" s="508"/>
      <c r="Q288" s="508"/>
      <c r="R288" s="508"/>
      <c r="S288" s="508"/>
      <c r="T288" s="509"/>
    </row>
    <row r="289" spans="2:50" hidden="1">
      <c r="D289" s="360" t="s">
        <v>97</v>
      </c>
      <c r="E289" s="361"/>
      <c r="F289" s="361"/>
      <c r="G289" s="361"/>
      <c r="H289" s="361"/>
      <c r="I289" s="361"/>
      <c r="J289" s="361"/>
      <c r="K289" s="361"/>
      <c r="L289" s="497"/>
      <c r="M289" s="497"/>
      <c r="N289" s="497"/>
      <c r="O289" s="497"/>
      <c r="P289" s="497"/>
      <c r="Q289" s="497"/>
      <c r="R289" s="497"/>
      <c r="S289" s="497"/>
      <c r="T289" s="498"/>
    </row>
    <row r="290" spans="2:50" hidden="1">
      <c r="D290" s="360" t="s">
        <v>98</v>
      </c>
      <c r="E290" s="361"/>
      <c r="F290" s="361"/>
      <c r="G290" s="361"/>
      <c r="H290" s="361"/>
      <c r="I290" s="361"/>
      <c r="J290" s="361"/>
      <c r="K290" s="361"/>
      <c r="L290" s="347"/>
      <c r="M290" s="347"/>
      <c r="N290" s="347"/>
      <c r="O290" s="347"/>
      <c r="P290" s="347"/>
      <c r="Q290" s="347"/>
      <c r="R290" s="347"/>
      <c r="S290" s="347"/>
      <c r="T290" s="348"/>
    </row>
    <row r="291" spans="2:50" hidden="1">
      <c r="D291" s="360" t="s">
        <v>99</v>
      </c>
      <c r="E291" s="361"/>
      <c r="F291" s="361"/>
      <c r="G291" s="361"/>
      <c r="H291" s="361"/>
      <c r="I291" s="361"/>
      <c r="J291" s="361"/>
      <c r="K291" s="361"/>
      <c r="L291" s="347"/>
      <c r="M291" s="347"/>
      <c r="N291" s="347"/>
      <c r="O291" s="347"/>
      <c r="P291" s="347"/>
      <c r="Q291" s="347"/>
      <c r="R291" s="347"/>
      <c r="S291" s="347"/>
      <c r="T291" s="348"/>
    </row>
    <row r="292" spans="2:50" hidden="1">
      <c r="D292" s="360" t="s">
        <v>100</v>
      </c>
      <c r="E292" s="361"/>
      <c r="F292" s="361"/>
      <c r="G292" s="361"/>
      <c r="H292" s="361"/>
      <c r="I292" s="361"/>
      <c r="J292" s="361"/>
      <c r="K292" s="361"/>
      <c r="L292" s="347"/>
      <c r="M292" s="347"/>
      <c r="N292" s="347"/>
      <c r="O292" s="347"/>
      <c r="P292" s="347"/>
      <c r="Q292" s="347"/>
      <c r="R292" s="347"/>
      <c r="S292" s="347"/>
      <c r="T292" s="348"/>
    </row>
    <row r="293" spans="2:50" hidden="1">
      <c r="B293" s="4"/>
      <c r="C293" s="4"/>
      <c r="D293" s="360" t="s">
        <v>101</v>
      </c>
      <c r="E293" s="361"/>
      <c r="F293" s="361"/>
      <c r="G293" s="361"/>
      <c r="H293" s="361"/>
      <c r="I293" s="361"/>
      <c r="J293" s="361"/>
      <c r="K293" s="361"/>
      <c r="L293" s="497"/>
      <c r="M293" s="497"/>
      <c r="N293" s="497"/>
      <c r="O293" s="497"/>
      <c r="P293" s="497"/>
      <c r="Q293" s="497"/>
      <c r="R293" s="497"/>
      <c r="S293" s="497"/>
      <c r="T293" s="498"/>
      <c r="U293" s="4"/>
      <c r="V293" s="4"/>
      <c r="W293" s="4"/>
      <c r="X293" s="4"/>
      <c r="Y293" s="4"/>
      <c r="Z293" s="4"/>
      <c r="AA293" s="4"/>
      <c r="AC293" s="4"/>
      <c r="AD293" s="4"/>
      <c r="AF293" s="4"/>
      <c r="AG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2:50" hidden="1">
      <c r="B294" s="4"/>
      <c r="C294" s="4"/>
      <c r="D294" s="360" t="s">
        <v>102</v>
      </c>
      <c r="E294" s="361"/>
      <c r="F294" s="361"/>
      <c r="G294" s="361"/>
      <c r="H294" s="361"/>
      <c r="I294" s="361"/>
      <c r="J294" s="361"/>
      <c r="K294" s="361"/>
      <c r="L294" s="497"/>
      <c r="M294" s="497"/>
      <c r="N294" s="497"/>
      <c r="O294" s="497"/>
      <c r="P294" s="497"/>
      <c r="Q294" s="497"/>
      <c r="R294" s="497"/>
      <c r="S294" s="497"/>
      <c r="T294" s="498"/>
      <c r="U294" s="4"/>
      <c r="V294" s="4"/>
      <c r="W294" s="4"/>
      <c r="X294" s="4"/>
      <c r="Y294" s="4"/>
      <c r="Z294" s="4"/>
      <c r="AA294" s="4"/>
      <c r="AC294" s="4"/>
      <c r="AD294" s="4"/>
      <c r="AF294" s="4"/>
      <c r="AG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2:50" hidden="1">
      <c r="B295" s="4"/>
      <c r="C295" s="4"/>
      <c r="D295" s="360" t="s">
        <v>103</v>
      </c>
      <c r="E295" s="361"/>
      <c r="F295" s="361"/>
      <c r="G295" s="361"/>
      <c r="H295" s="361"/>
      <c r="I295" s="361"/>
      <c r="J295" s="361"/>
      <c r="K295" s="361"/>
      <c r="L295" s="347"/>
      <c r="M295" s="347"/>
      <c r="N295" s="347"/>
      <c r="O295" s="347"/>
      <c r="P295" s="347"/>
      <c r="Q295" s="347"/>
      <c r="R295" s="347"/>
      <c r="S295" s="347"/>
      <c r="T295" s="348"/>
      <c r="U295" s="4"/>
      <c r="V295" s="4"/>
      <c r="W295" s="4"/>
      <c r="X295" s="4"/>
      <c r="Y295" s="4"/>
      <c r="Z295" s="4"/>
      <c r="AA295" s="4"/>
      <c r="AC295" s="4"/>
      <c r="AD295" s="4"/>
      <c r="AF295" s="4"/>
      <c r="AG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2:50" ht="13.8" hidden="1" thickBot="1">
      <c r="B296" s="4"/>
      <c r="C296" s="4"/>
      <c r="D296" s="502" t="s">
        <v>104</v>
      </c>
      <c r="E296" s="503"/>
      <c r="F296" s="503"/>
      <c r="G296" s="503"/>
      <c r="H296" s="503"/>
      <c r="I296" s="503"/>
      <c r="J296" s="503"/>
      <c r="K296" s="503"/>
      <c r="L296" s="499"/>
      <c r="M296" s="499"/>
      <c r="N296" s="499"/>
      <c r="O296" s="499"/>
      <c r="P296" s="499"/>
      <c r="Q296" s="499"/>
      <c r="R296" s="499"/>
      <c r="S296" s="499"/>
      <c r="T296" s="500"/>
      <c r="U296" s="4"/>
      <c r="V296" s="4"/>
      <c r="W296" s="4"/>
      <c r="X296" s="4"/>
      <c r="Y296" s="4"/>
      <c r="Z296" s="4"/>
      <c r="AA296" s="4"/>
      <c r="AC296" s="4"/>
      <c r="AD296" s="4"/>
      <c r="AF296" s="4"/>
      <c r="AG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2:50" ht="3.75" hidden="1" customHeight="1" thickTop="1">
      <c r="B297" s="4"/>
      <c r="C297" s="4"/>
      <c r="D297" s="501"/>
      <c r="E297" s="501"/>
      <c r="F297" s="501"/>
      <c r="G297" s="501"/>
      <c r="H297" s="501"/>
      <c r="I297" s="501"/>
      <c r="J297" s="501"/>
      <c r="K297" s="501"/>
      <c r="L297" s="517"/>
      <c r="M297" s="517"/>
      <c r="N297" s="517"/>
      <c r="O297" s="517"/>
      <c r="P297" s="517"/>
      <c r="Q297" s="517"/>
      <c r="R297" s="517"/>
      <c r="S297" s="517"/>
      <c r="T297" s="517"/>
      <c r="U297" s="4"/>
      <c r="V297" s="4"/>
      <c r="W297" s="4"/>
      <c r="X297" s="4"/>
      <c r="Y297" s="4"/>
      <c r="Z297" s="4"/>
      <c r="AA297" s="4"/>
      <c r="AC297" s="4"/>
      <c r="AD297" s="4"/>
      <c r="AF297" s="4"/>
      <c r="AG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2:50" hidden="1">
      <c r="B298" s="4"/>
      <c r="C298" s="4"/>
      <c r="U298" s="4"/>
      <c r="V298" s="4"/>
      <c r="W298" s="4"/>
      <c r="X298" s="4"/>
      <c r="Y298" s="4"/>
      <c r="Z298" s="4"/>
      <c r="AA298" s="4"/>
      <c r="AC298" s="4"/>
      <c r="AD298" s="4"/>
      <c r="AF298" s="4"/>
      <c r="AG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</sheetData>
  <mergeCells count="2495">
    <mergeCell ref="L296:T296"/>
    <mergeCell ref="AG3:AJ3"/>
    <mergeCell ref="B3:AF3"/>
    <mergeCell ref="Y7:AA10"/>
    <mergeCell ref="AH7:AJ10"/>
    <mergeCell ref="S11:U11"/>
    <mergeCell ref="V11:X11"/>
    <mergeCell ref="V7:X10"/>
    <mergeCell ref="P12:R12"/>
    <mergeCell ref="S12:U12"/>
    <mergeCell ref="S13:U13"/>
    <mergeCell ref="M5:O10"/>
    <mergeCell ref="M12:O12"/>
    <mergeCell ref="D5:L10"/>
    <mergeCell ref="D11:L11"/>
    <mergeCell ref="D12:L12"/>
    <mergeCell ref="AB283:AD283"/>
    <mergeCell ref="Y283:AA283"/>
    <mergeCell ref="M11:O11"/>
    <mergeCell ref="AB7:AD10"/>
    <mergeCell ref="P282:R282"/>
    <mergeCell ref="D13:L13"/>
    <mergeCell ref="D283:L283"/>
    <mergeCell ref="J282:K282"/>
    <mergeCell ref="D292:K292"/>
    <mergeCell ref="L289:T289"/>
    <mergeCell ref="D289:K289"/>
    <mergeCell ref="D293:K293"/>
    <mergeCell ref="D294:K294"/>
    <mergeCell ref="D296:K296"/>
    <mergeCell ref="D291:K291"/>
    <mergeCell ref="D297:K297"/>
    <mergeCell ref="D295:K295"/>
    <mergeCell ref="AH283:AJ283"/>
    <mergeCell ref="V283:X283"/>
    <mergeCell ref="E282:I282"/>
    <mergeCell ref="S5:AD6"/>
    <mergeCell ref="P11:R11"/>
    <mergeCell ref="P5:R10"/>
    <mergeCell ref="AE11:AG11"/>
    <mergeCell ref="Y11:AA11"/>
    <mergeCell ref="M13:O13"/>
    <mergeCell ref="D286:K286"/>
    <mergeCell ref="D287:K287"/>
    <mergeCell ref="D288:K288"/>
    <mergeCell ref="L291:T291"/>
    <mergeCell ref="D290:K290"/>
    <mergeCell ref="M287:T287"/>
    <mergeCell ref="L286:T286"/>
    <mergeCell ref="L288:T288"/>
    <mergeCell ref="L290:T290"/>
    <mergeCell ref="L297:T297"/>
    <mergeCell ref="L292:T292"/>
    <mergeCell ref="L293:T293"/>
    <mergeCell ref="L294:T294"/>
    <mergeCell ref="L295:T295"/>
    <mergeCell ref="AE283:AG283"/>
    <mergeCell ref="Y282:AA282"/>
    <mergeCell ref="P283:R283"/>
    <mergeCell ref="AH282:AJ282"/>
    <mergeCell ref="AE282:AG282"/>
    <mergeCell ref="AB282:AD282"/>
    <mergeCell ref="Y13:AA13"/>
    <mergeCell ref="AB13:AD13"/>
    <mergeCell ref="V282:X282"/>
    <mergeCell ref="S283:U283"/>
    <mergeCell ref="M282:O282"/>
    <mergeCell ref="M283:O283"/>
    <mergeCell ref="S282:U282"/>
    <mergeCell ref="AE5:AJ6"/>
    <mergeCell ref="S7:U10"/>
    <mergeCell ref="AH11:AJ11"/>
    <mergeCell ref="AE7:AG10"/>
    <mergeCell ref="V12:X12"/>
    <mergeCell ref="AB11:AD11"/>
    <mergeCell ref="Y12:AA12"/>
    <mergeCell ref="AB12:AD12"/>
    <mergeCell ref="AH12:AJ12"/>
    <mergeCell ref="AE12:AG12"/>
    <mergeCell ref="P13:R13"/>
    <mergeCell ref="V13:X13"/>
    <mergeCell ref="AB14:AD14"/>
    <mergeCell ref="AE14:AG14"/>
    <mergeCell ref="AH14:AJ14"/>
    <mergeCell ref="D15:K15"/>
    <mergeCell ref="M15:O15"/>
    <mergeCell ref="P15:R15"/>
    <mergeCell ref="S15:U15"/>
    <mergeCell ref="V15:X15"/>
    <mergeCell ref="Y15:AA15"/>
    <mergeCell ref="AB15:AD15"/>
    <mergeCell ref="D14:K14"/>
    <mergeCell ref="M14:O14"/>
    <mergeCell ref="P14:R14"/>
    <mergeCell ref="S14:U14"/>
    <mergeCell ref="V14:X14"/>
    <mergeCell ref="Y14:AA14"/>
    <mergeCell ref="AH13:AJ13"/>
    <mergeCell ref="AE13:AG13"/>
    <mergeCell ref="AH16:AJ16"/>
    <mergeCell ref="D17:K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E15:AG15"/>
    <mergeCell ref="AH15:AJ15"/>
    <mergeCell ref="D16:K16"/>
    <mergeCell ref="M16:O16"/>
    <mergeCell ref="P16:R16"/>
    <mergeCell ref="S16:U16"/>
    <mergeCell ref="V16:X16"/>
    <mergeCell ref="Y16:AA16"/>
    <mergeCell ref="AB16:AD16"/>
    <mergeCell ref="AE16:AG16"/>
    <mergeCell ref="AE19:AG19"/>
    <mergeCell ref="AH19:AJ19"/>
    <mergeCell ref="D20:K20"/>
    <mergeCell ref="M20:O20"/>
    <mergeCell ref="P20:R20"/>
    <mergeCell ref="S20:U20"/>
    <mergeCell ref="V20:X20"/>
    <mergeCell ref="Y20:AA20"/>
    <mergeCell ref="AB20:AD20"/>
    <mergeCell ref="AE20:AG20"/>
    <mergeCell ref="AB18:AD18"/>
    <mergeCell ref="AE18:AG18"/>
    <mergeCell ref="AH18:AJ18"/>
    <mergeCell ref="D19:K19"/>
    <mergeCell ref="M19:O19"/>
    <mergeCell ref="P19:R19"/>
    <mergeCell ref="S19:U19"/>
    <mergeCell ref="V19:X19"/>
    <mergeCell ref="Y19:AA19"/>
    <mergeCell ref="AB19:AD19"/>
    <mergeCell ref="D18:K18"/>
    <mergeCell ref="M18:O18"/>
    <mergeCell ref="P18:R18"/>
    <mergeCell ref="S18:U18"/>
    <mergeCell ref="V18:X18"/>
    <mergeCell ref="Y18:AA18"/>
    <mergeCell ref="AB22:AD22"/>
    <mergeCell ref="AE22:AG22"/>
    <mergeCell ref="AH22:AJ22"/>
    <mergeCell ref="D23:K23"/>
    <mergeCell ref="M23:O23"/>
    <mergeCell ref="P23:R23"/>
    <mergeCell ref="S23:U23"/>
    <mergeCell ref="V23:X23"/>
    <mergeCell ref="Y23:AA23"/>
    <mergeCell ref="AB23:AD23"/>
    <mergeCell ref="D22:K22"/>
    <mergeCell ref="M22:O22"/>
    <mergeCell ref="P22:R22"/>
    <mergeCell ref="S22:U22"/>
    <mergeCell ref="V22:X22"/>
    <mergeCell ref="Y22:AA22"/>
    <mergeCell ref="AH20:AJ20"/>
    <mergeCell ref="D21:K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H24:AJ24"/>
    <mergeCell ref="D25:K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E23:AG23"/>
    <mergeCell ref="AH23:AJ23"/>
    <mergeCell ref="D24:K24"/>
    <mergeCell ref="M24:O24"/>
    <mergeCell ref="P24:R24"/>
    <mergeCell ref="S24:U24"/>
    <mergeCell ref="V24:X24"/>
    <mergeCell ref="Y24:AA24"/>
    <mergeCell ref="AB24:AD24"/>
    <mergeCell ref="AE24:AG24"/>
    <mergeCell ref="AE27:AG27"/>
    <mergeCell ref="AH27:AJ27"/>
    <mergeCell ref="D28:K28"/>
    <mergeCell ref="M28:O28"/>
    <mergeCell ref="P28:R28"/>
    <mergeCell ref="S28:U28"/>
    <mergeCell ref="V28:X28"/>
    <mergeCell ref="Y28:AA28"/>
    <mergeCell ref="AB28:AD28"/>
    <mergeCell ref="AE28:AG28"/>
    <mergeCell ref="AB26:AD26"/>
    <mergeCell ref="AE26:AG26"/>
    <mergeCell ref="AH26:AJ26"/>
    <mergeCell ref="D27:K27"/>
    <mergeCell ref="M27:O27"/>
    <mergeCell ref="P27:R27"/>
    <mergeCell ref="S27:U27"/>
    <mergeCell ref="V27:X27"/>
    <mergeCell ref="Y27:AA27"/>
    <mergeCell ref="AB27:AD27"/>
    <mergeCell ref="D26:K26"/>
    <mergeCell ref="M26:O26"/>
    <mergeCell ref="P26:R26"/>
    <mergeCell ref="S26:U26"/>
    <mergeCell ref="V26:X26"/>
    <mergeCell ref="Y26:AA26"/>
    <mergeCell ref="AB30:AD30"/>
    <mergeCell ref="AE30:AG30"/>
    <mergeCell ref="AH30:AJ30"/>
    <mergeCell ref="D31:K31"/>
    <mergeCell ref="M31:O31"/>
    <mergeCell ref="P31:R31"/>
    <mergeCell ref="S31:U31"/>
    <mergeCell ref="V31:X31"/>
    <mergeCell ref="Y31:AA31"/>
    <mergeCell ref="AB31:AD31"/>
    <mergeCell ref="D30:K30"/>
    <mergeCell ref="M30:O30"/>
    <mergeCell ref="P30:R30"/>
    <mergeCell ref="S30:U30"/>
    <mergeCell ref="V30:X30"/>
    <mergeCell ref="Y30:AA30"/>
    <mergeCell ref="AH28:AJ28"/>
    <mergeCell ref="D29:K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H32:AJ32"/>
    <mergeCell ref="D33:K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E31:AG31"/>
    <mergeCell ref="AH31:AJ31"/>
    <mergeCell ref="D32:K32"/>
    <mergeCell ref="M32:O32"/>
    <mergeCell ref="P32:R32"/>
    <mergeCell ref="S32:U32"/>
    <mergeCell ref="V32:X32"/>
    <mergeCell ref="Y32:AA32"/>
    <mergeCell ref="AB32:AD32"/>
    <mergeCell ref="AE32:AG32"/>
    <mergeCell ref="AE35:AG35"/>
    <mergeCell ref="AH35:AJ35"/>
    <mergeCell ref="D36:K36"/>
    <mergeCell ref="M36:O36"/>
    <mergeCell ref="P36:R36"/>
    <mergeCell ref="S36:U36"/>
    <mergeCell ref="V36:X36"/>
    <mergeCell ref="Y36:AA36"/>
    <mergeCell ref="AB36:AD36"/>
    <mergeCell ref="AE36:AG36"/>
    <mergeCell ref="AB34:AD34"/>
    <mergeCell ref="AE34:AG34"/>
    <mergeCell ref="AH34:AJ34"/>
    <mergeCell ref="D35:K35"/>
    <mergeCell ref="M35:O35"/>
    <mergeCell ref="P35:R35"/>
    <mergeCell ref="S35:U35"/>
    <mergeCell ref="V35:X35"/>
    <mergeCell ref="Y35:AA35"/>
    <mergeCell ref="AB35:AD35"/>
    <mergeCell ref="D34:K34"/>
    <mergeCell ref="M34:O34"/>
    <mergeCell ref="P34:R34"/>
    <mergeCell ref="S34:U34"/>
    <mergeCell ref="V34:X34"/>
    <mergeCell ref="Y34:AA34"/>
    <mergeCell ref="AB38:AD38"/>
    <mergeCell ref="AE38:AG38"/>
    <mergeCell ref="AH38:AJ38"/>
    <mergeCell ref="D39:K39"/>
    <mergeCell ref="M39:O39"/>
    <mergeCell ref="P39:R39"/>
    <mergeCell ref="S39:U39"/>
    <mergeCell ref="V39:X39"/>
    <mergeCell ref="Y39:AA39"/>
    <mergeCell ref="AB39:AD39"/>
    <mergeCell ref="D38:K38"/>
    <mergeCell ref="M38:O38"/>
    <mergeCell ref="P38:R38"/>
    <mergeCell ref="S38:U38"/>
    <mergeCell ref="V38:X38"/>
    <mergeCell ref="Y38:AA38"/>
    <mergeCell ref="AH36:AJ36"/>
    <mergeCell ref="D37:K37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H40:AJ40"/>
    <mergeCell ref="D41:K41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E39:AG39"/>
    <mergeCell ref="AH39:AJ39"/>
    <mergeCell ref="D40:K40"/>
    <mergeCell ref="M40:O40"/>
    <mergeCell ref="P40:R40"/>
    <mergeCell ref="S40:U40"/>
    <mergeCell ref="V40:X40"/>
    <mergeCell ref="Y40:AA40"/>
    <mergeCell ref="AB40:AD40"/>
    <mergeCell ref="AE40:AG40"/>
    <mergeCell ref="AE43:AG43"/>
    <mergeCell ref="AH43:AJ43"/>
    <mergeCell ref="D44:K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D43:K43"/>
    <mergeCell ref="M43:O43"/>
    <mergeCell ref="P43:R43"/>
    <mergeCell ref="S43:U43"/>
    <mergeCell ref="V43:X43"/>
    <mergeCell ref="Y43:AA43"/>
    <mergeCell ref="AB43:AD43"/>
    <mergeCell ref="D42:K42"/>
    <mergeCell ref="M42:O42"/>
    <mergeCell ref="P42:R42"/>
    <mergeCell ref="S42:U42"/>
    <mergeCell ref="V42:X42"/>
    <mergeCell ref="Y42:AA42"/>
    <mergeCell ref="AB46:AD46"/>
    <mergeCell ref="AE46:AG46"/>
    <mergeCell ref="AH46:AJ46"/>
    <mergeCell ref="D47:K47"/>
    <mergeCell ref="M47:O47"/>
    <mergeCell ref="P47:R47"/>
    <mergeCell ref="S47:U47"/>
    <mergeCell ref="V47:X47"/>
    <mergeCell ref="Y47:AA47"/>
    <mergeCell ref="AB47:AD47"/>
    <mergeCell ref="D46:K46"/>
    <mergeCell ref="M46:O46"/>
    <mergeCell ref="P46:R46"/>
    <mergeCell ref="S46:U46"/>
    <mergeCell ref="V46:X46"/>
    <mergeCell ref="Y46:AA46"/>
    <mergeCell ref="AH44:AJ44"/>
    <mergeCell ref="D45:K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H48:AJ48"/>
    <mergeCell ref="D49:K49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E47:AG47"/>
    <mergeCell ref="AH47:AJ47"/>
    <mergeCell ref="D48:K48"/>
    <mergeCell ref="M48:O48"/>
    <mergeCell ref="P48:R48"/>
    <mergeCell ref="S48:U48"/>
    <mergeCell ref="V48:X48"/>
    <mergeCell ref="Y48:AA48"/>
    <mergeCell ref="AB48:AD48"/>
    <mergeCell ref="AE48:AG48"/>
    <mergeCell ref="AE51:AG51"/>
    <mergeCell ref="AH51:AJ51"/>
    <mergeCell ref="D52:K52"/>
    <mergeCell ref="M52:O52"/>
    <mergeCell ref="P52:R52"/>
    <mergeCell ref="S52:U52"/>
    <mergeCell ref="V52:X52"/>
    <mergeCell ref="Y52:AA52"/>
    <mergeCell ref="AB52:AD52"/>
    <mergeCell ref="AE52:AG52"/>
    <mergeCell ref="AB50:AD50"/>
    <mergeCell ref="AE50:AG50"/>
    <mergeCell ref="AH50:AJ50"/>
    <mergeCell ref="D51:K51"/>
    <mergeCell ref="M51:O51"/>
    <mergeCell ref="P51:R51"/>
    <mergeCell ref="S51:U51"/>
    <mergeCell ref="V51:X51"/>
    <mergeCell ref="Y51:AA51"/>
    <mergeCell ref="AB51:AD51"/>
    <mergeCell ref="D50:K50"/>
    <mergeCell ref="M50:O50"/>
    <mergeCell ref="P50:R50"/>
    <mergeCell ref="S50:U50"/>
    <mergeCell ref="V50:X50"/>
    <mergeCell ref="Y50:AA50"/>
    <mergeCell ref="AB54:AD54"/>
    <mergeCell ref="AE54:AG54"/>
    <mergeCell ref="AH54:AJ54"/>
    <mergeCell ref="D55:K55"/>
    <mergeCell ref="M55:O55"/>
    <mergeCell ref="P55:R55"/>
    <mergeCell ref="S55:U55"/>
    <mergeCell ref="V55:X55"/>
    <mergeCell ref="Y55:AA55"/>
    <mergeCell ref="AB55:AD55"/>
    <mergeCell ref="D54:K54"/>
    <mergeCell ref="M54:O54"/>
    <mergeCell ref="P54:R54"/>
    <mergeCell ref="S54:U54"/>
    <mergeCell ref="V54:X54"/>
    <mergeCell ref="Y54:AA54"/>
    <mergeCell ref="AH52:AJ52"/>
    <mergeCell ref="D53:K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H56:AJ56"/>
    <mergeCell ref="D57:K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E55:AG55"/>
    <mergeCell ref="AH55:AJ55"/>
    <mergeCell ref="D56:K56"/>
    <mergeCell ref="M56:O56"/>
    <mergeCell ref="P56:R56"/>
    <mergeCell ref="S56:U56"/>
    <mergeCell ref="V56:X56"/>
    <mergeCell ref="Y56:AA56"/>
    <mergeCell ref="AB56:AD56"/>
    <mergeCell ref="AE56:AG56"/>
    <mergeCell ref="AE59:AG59"/>
    <mergeCell ref="AH59:AJ59"/>
    <mergeCell ref="D60:K60"/>
    <mergeCell ref="M60:O60"/>
    <mergeCell ref="P60:R60"/>
    <mergeCell ref="S60:U60"/>
    <mergeCell ref="V60:X60"/>
    <mergeCell ref="Y60:AA60"/>
    <mergeCell ref="AB60:AD60"/>
    <mergeCell ref="AE60:AG60"/>
    <mergeCell ref="AB58:AD58"/>
    <mergeCell ref="AE58:AG58"/>
    <mergeCell ref="AH58:AJ58"/>
    <mergeCell ref="D59:K59"/>
    <mergeCell ref="M59:O59"/>
    <mergeCell ref="P59:R59"/>
    <mergeCell ref="S59:U59"/>
    <mergeCell ref="V59:X59"/>
    <mergeCell ref="Y59:AA59"/>
    <mergeCell ref="AB59:AD59"/>
    <mergeCell ref="D58:K58"/>
    <mergeCell ref="M58:O58"/>
    <mergeCell ref="P58:R58"/>
    <mergeCell ref="S58:U58"/>
    <mergeCell ref="V58:X58"/>
    <mergeCell ref="Y58:AA58"/>
    <mergeCell ref="AB62:AD62"/>
    <mergeCell ref="AE62:AG62"/>
    <mergeCell ref="AH62:AJ62"/>
    <mergeCell ref="D63:K63"/>
    <mergeCell ref="M63:O63"/>
    <mergeCell ref="P63:R63"/>
    <mergeCell ref="S63:U63"/>
    <mergeCell ref="V63:X63"/>
    <mergeCell ref="Y63:AA63"/>
    <mergeCell ref="AB63:AD63"/>
    <mergeCell ref="D62:K62"/>
    <mergeCell ref="M62:O62"/>
    <mergeCell ref="P62:R62"/>
    <mergeCell ref="S62:U62"/>
    <mergeCell ref="V62:X62"/>
    <mergeCell ref="Y62:AA62"/>
    <mergeCell ref="AH60:AJ60"/>
    <mergeCell ref="D61:K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H64:AJ64"/>
    <mergeCell ref="D65:K65"/>
    <mergeCell ref="M65:O65"/>
    <mergeCell ref="P65:R65"/>
    <mergeCell ref="S65:U65"/>
    <mergeCell ref="V65:X65"/>
    <mergeCell ref="Y65:AA65"/>
    <mergeCell ref="AB65:AD65"/>
    <mergeCell ref="AE65:AG65"/>
    <mergeCell ref="AH65:AJ65"/>
    <mergeCell ref="AE63:AG63"/>
    <mergeCell ref="AH63:AJ63"/>
    <mergeCell ref="D64:K64"/>
    <mergeCell ref="M64:O64"/>
    <mergeCell ref="P64:R64"/>
    <mergeCell ref="S64:U64"/>
    <mergeCell ref="V64:X64"/>
    <mergeCell ref="Y64:AA64"/>
    <mergeCell ref="AB64:AD64"/>
    <mergeCell ref="AE64:AG64"/>
    <mergeCell ref="AE67:AG67"/>
    <mergeCell ref="AH67:AJ67"/>
    <mergeCell ref="D68:K68"/>
    <mergeCell ref="M68:O68"/>
    <mergeCell ref="P68:R68"/>
    <mergeCell ref="S68:U68"/>
    <mergeCell ref="V68:X68"/>
    <mergeCell ref="Y68:AA68"/>
    <mergeCell ref="AB68:AD68"/>
    <mergeCell ref="AE68:AG68"/>
    <mergeCell ref="AB66:AD66"/>
    <mergeCell ref="AE66:AG66"/>
    <mergeCell ref="AH66:AJ66"/>
    <mergeCell ref="D67:K67"/>
    <mergeCell ref="M67:O67"/>
    <mergeCell ref="P67:R67"/>
    <mergeCell ref="S67:U67"/>
    <mergeCell ref="V67:X67"/>
    <mergeCell ref="Y67:AA67"/>
    <mergeCell ref="AB67:AD67"/>
    <mergeCell ref="D66:K66"/>
    <mergeCell ref="M66:O66"/>
    <mergeCell ref="P66:R66"/>
    <mergeCell ref="S66:U66"/>
    <mergeCell ref="V66:X66"/>
    <mergeCell ref="Y66:AA66"/>
    <mergeCell ref="AB70:AD70"/>
    <mergeCell ref="AE70:AG70"/>
    <mergeCell ref="AH70:AJ70"/>
    <mergeCell ref="D71:K71"/>
    <mergeCell ref="M71:O71"/>
    <mergeCell ref="P71:R71"/>
    <mergeCell ref="S71:U71"/>
    <mergeCell ref="V71:X71"/>
    <mergeCell ref="Y71:AA71"/>
    <mergeCell ref="AB71:AD71"/>
    <mergeCell ref="D70:K70"/>
    <mergeCell ref="M70:O70"/>
    <mergeCell ref="P70:R70"/>
    <mergeCell ref="S70:U70"/>
    <mergeCell ref="V70:X70"/>
    <mergeCell ref="Y70:AA70"/>
    <mergeCell ref="AH68:AJ68"/>
    <mergeCell ref="D69:K69"/>
    <mergeCell ref="M69:O69"/>
    <mergeCell ref="P69:R69"/>
    <mergeCell ref="S69:U69"/>
    <mergeCell ref="V69:X69"/>
    <mergeCell ref="Y69:AA69"/>
    <mergeCell ref="AB69:AD69"/>
    <mergeCell ref="AE69:AG69"/>
    <mergeCell ref="AH69:AJ69"/>
    <mergeCell ref="AH72:AJ72"/>
    <mergeCell ref="D73:K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E71:AG71"/>
    <mergeCell ref="AH71:AJ71"/>
    <mergeCell ref="D72:K72"/>
    <mergeCell ref="M72:O72"/>
    <mergeCell ref="P72:R72"/>
    <mergeCell ref="S72:U72"/>
    <mergeCell ref="V72:X72"/>
    <mergeCell ref="Y72:AA72"/>
    <mergeCell ref="AB72:AD72"/>
    <mergeCell ref="AE72:AG72"/>
    <mergeCell ref="AE75:AG75"/>
    <mergeCell ref="AH75:AJ75"/>
    <mergeCell ref="D76:K76"/>
    <mergeCell ref="M76:O76"/>
    <mergeCell ref="P76:R76"/>
    <mergeCell ref="S76:U76"/>
    <mergeCell ref="V76:X76"/>
    <mergeCell ref="Y76:AA76"/>
    <mergeCell ref="AB76:AD76"/>
    <mergeCell ref="AE76:AG76"/>
    <mergeCell ref="AB74:AD74"/>
    <mergeCell ref="AE74:AG74"/>
    <mergeCell ref="AH74:AJ74"/>
    <mergeCell ref="D75:K75"/>
    <mergeCell ref="M75:O75"/>
    <mergeCell ref="P75:R75"/>
    <mergeCell ref="S75:U75"/>
    <mergeCell ref="V75:X75"/>
    <mergeCell ref="Y75:AA75"/>
    <mergeCell ref="AB75:AD75"/>
    <mergeCell ref="D74:K74"/>
    <mergeCell ref="M74:O74"/>
    <mergeCell ref="P74:R74"/>
    <mergeCell ref="S74:U74"/>
    <mergeCell ref="V74:X74"/>
    <mergeCell ref="Y74:AA74"/>
    <mergeCell ref="AB78:AD78"/>
    <mergeCell ref="AE78:AG78"/>
    <mergeCell ref="AH78:AJ78"/>
    <mergeCell ref="D79:K79"/>
    <mergeCell ref="M79:O79"/>
    <mergeCell ref="P79:R79"/>
    <mergeCell ref="S79:U79"/>
    <mergeCell ref="V79:X79"/>
    <mergeCell ref="Y79:AA79"/>
    <mergeCell ref="AB79:AD79"/>
    <mergeCell ref="D78:K78"/>
    <mergeCell ref="M78:O78"/>
    <mergeCell ref="P78:R78"/>
    <mergeCell ref="S78:U78"/>
    <mergeCell ref="V78:X78"/>
    <mergeCell ref="Y78:AA78"/>
    <mergeCell ref="AH76:AJ76"/>
    <mergeCell ref="D77:K77"/>
    <mergeCell ref="M77:O77"/>
    <mergeCell ref="P77:R77"/>
    <mergeCell ref="S77:U77"/>
    <mergeCell ref="V77:X77"/>
    <mergeCell ref="Y77:AA77"/>
    <mergeCell ref="AB77:AD77"/>
    <mergeCell ref="AE77:AG77"/>
    <mergeCell ref="AH77:AJ77"/>
    <mergeCell ref="AH80:AJ80"/>
    <mergeCell ref="D81:K81"/>
    <mergeCell ref="M81:O81"/>
    <mergeCell ref="P81:R81"/>
    <mergeCell ref="S81:U81"/>
    <mergeCell ref="V81:X81"/>
    <mergeCell ref="Y81:AA81"/>
    <mergeCell ref="AB81:AD81"/>
    <mergeCell ref="AE81:AG81"/>
    <mergeCell ref="AH81:AJ81"/>
    <mergeCell ref="AE79:AG79"/>
    <mergeCell ref="AH79:AJ79"/>
    <mergeCell ref="D80:K80"/>
    <mergeCell ref="M80:O80"/>
    <mergeCell ref="P80:R80"/>
    <mergeCell ref="S80:U80"/>
    <mergeCell ref="V80:X80"/>
    <mergeCell ref="Y80:AA80"/>
    <mergeCell ref="AB80:AD80"/>
    <mergeCell ref="AE80:AG80"/>
    <mergeCell ref="AE83:AG83"/>
    <mergeCell ref="AH83:AJ83"/>
    <mergeCell ref="D84:K84"/>
    <mergeCell ref="M84:O84"/>
    <mergeCell ref="P84:R84"/>
    <mergeCell ref="S84:U84"/>
    <mergeCell ref="V84:X84"/>
    <mergeCell ref="Y84:AA84"/>
    <mergeCell ref="AB84:AD84"/>
    <mergeCell ref="AE84:AG84"/>
    <mergeCell ref="AB82:AD82"/>
    <mergeCell ref="AE82:AG82"/>
    <mergeCell ref="AH82:AJ82"/>
    <mergeCell ref="D83:K83"/>
    <mergeCell ref="M83:O83"/>
    <mergeCell ref="P83:R83"/>
    <mergeCell ref="S83:U83"/>
    <mergeCell ref="V83:X83"/>
    <mergeCell ref="Y83:AA83"/>
    <mergeCell ref="AB83:AD83"/>
    <mergeCell ref="D82:K82"/>
    <mergeCell ref="M82:O82"/>
    <mergeCell ref="P82:R82"/>
    <mergeCell ref="S82:U82"/>
    <mergeCell ref="V82:X82"/>
    <mergeCell ref="Y82:AA82"/>
    <mergeCell ref="AB86:AD86"/>
    <mergeCell ref="AE86:AG86"/>
    <mergeCell ref="AH86:AJ86"/>
    <mergeCell ref="D87:K87"/>
    <mergeCell ref="M87:O87"/>
    <mergeCell ref="P87:R87"/>
    <mergeCell ref="S87:U87"/>
    <mergeCell ref="V87:X87"/>
    <mergeCell ref="Y87:AA87"/>
    <mergeCell ref="AB87:AD87"/>
    <mergeCell ref="D86:K86"/>
    <mergeCell ref="M86:O86"/>
    <mergeCell ref="P86:R86"/>
    <mergeCell ref="S86:U86"/>
    <mergeCell ref="V86:X86"/>
    <mergeCell ref="Y86:AA86"/>
    <mergeCell ref="AH84:AJ84"/>
    <mergeCell ref="D85:K85"/>
    <mergeCell ref="M85:O85"/>
    <mergeCell ref="P85:R85"/>
    <mergeCell ref="S85:U85"/>
    <mergeCell ref="V85:X85"/>
    <mergeCell ref="Y85:AA85"/>
    <mergeCell ref="AB85:AD85"/>
    <mergeCell ref="AE85:AG85"/>
    <mergeCell ref="AH85:AJ85"/>
    <mergeCell ref="AH88:AJ88"/>
    <mergeCell ref="D89:K89"/>
    <mergeCell ref="M89:O89"/>
    <mergeCell ref="P89:R89"/>
    <mergeCell ref="S89:U89"/>
    <mergeCell ref="V89:X89"/>
    <mergeCell ref="Y89:AA89"/>
    <mergeCell ref="AB89:AD89"/>
    <mergeCell ref="AE89:AG89"/>
    <mergeCell ref="AH89:AJ89"/>
    <mergeCell ref="AE87:AG87"/>
    <mergeCell ref="AH87:AJ87"/>
    <mergeCell ref="D88:K88"/>
    <mergeCell ref="M88:O88"/>
    <mergeCell ref="P88:R88"/>
    <mergeCell ref="S88:U88"/>
    <mergeCell ref="V88:X88"/>
    <mergeCell ref="Y88:AA88"/>
    <mergeCell ref="AB88:AD88"/>
    <mergeCell ref="AE88:AG88"/>
    <mergeCell ref="AE91:AG91"/>
    <mergeCell ref="AH91:AJ91"/>
    <mergeCell ref="D92:K92"/>
    <mergeCell ref="M92:O92"/>
    <mergeCell ref="P92:R92"/>
    <mergeCell ref="S92:U92"/>
    <mergeCell ref="V92:X92"/>
    <mergeCell ref="Y92:AA92"/>
    <mergeCell ref="AB92:AD92"/>
    <mergeCell ref="AE92:AG92"/>
    <mergeCell ref="AB90:AD90"/>
    <mergeCell ref="AE90:AG90"/>
    <mergeCell ref="AH90:AJ90"/>
    <mergeCell ref="D91:K91"/>
    <mergeCell ref="M91:O91"/>
    <mergeCell ref="P91:R91"/>
    <mergeCell ref="S91:U91"/>
    <mergeCell ref="V91:X91"/>
    <mergeCell ref="Y91:AA91"/>
    <mergeCell ref="AB91:AD91"/>
    <mergeCell ref="D90:K90"/>
    <mergeCell ref="M90:O90"/>
    <mergeCell ref="P90:R90"/>
    <mergeCell ref="S90:U90"/>
    <mergeCell ref="V90:X90"/>
    <mergeCell ref="Y90:AA90"/>
    <mergeCell ref="AB94:AD94"/>
    <mergeCell ref="AE94:AG94"/>
    <mergeCell ref="AH94:AJ94"/>
    <mergeCell ref="D95:K95"/>
    <mergeCell ref="M95:O95"/>
    <mergeCell ref="P95:R95"/>
    <mergeCell ref="S95:U95"/>
    <mergeCell ref="V95:X95"/>
    <mergeCell ref="Y95:AA95"/>
    <mergeCell ref="AB95:AD95"/>
    <mergeCell ref="D94:K94"/>
    <mergeCell ref="M94:O94"/>
    <mergeCell ref="P94:R94"/>
    <mergeCell ref="S94:U94"/>
    <mergeCell ref="V94:X94"/>
    <mergeCell ref="Y94:AA94"/>
    <mergeCell ref="AH92:AJ92"/>
    <mergeCell ref="D93:K93"/>
    <mergeCell ref="M93:O93"/>
    <mergeCell ref="P93:R93"/>
    <mergeCell ref="S93:U93"/>
    <mergeCell ref="V93:X93"/>
    <mergeCell ref="Y93:AA93"/>
    <mergeCell ref="AB93:AD93"/>
    <mergeCell ref="AE93:AG93"/>
    <mergeCell ref="AH93:AJ93"/>
    <mergeCell ref="AH96:AJ96"/>
    <mergeCell ref="D97:K97"/>
    <mergeCell ref="M97:O97"/>
    <mergeCell ref="P97:R97"/>
    <mergeCell ref="S97:U97"/>
    <mergeCell ref="V97:X97"/>
    <mergeCell ref="Y97:AA97"/>
    <mergeCell ref="AB97:AD97"/>
    <mergeCell ref="AE97:AG97"/>
    <mergeCell ref="AH97:AJ97"/>
    <mergeCell ref="AE95:AG95"/>
    <mergeCell ref="AH95:AJ95"/>
    <mergeCell ref="D96:K96"/>
    <mergeCell ref="M96:O96"/>
    <mergeCell ref="P96:R96"/>
    <mergeCell ref="S96:U96"/>
    <mergeCell ref="V96:X96"/>
    <mergeCell ref="Y96:AA96"/>
    <mergeCell ref="AB96:AD96"/>
    <mergeCell ref="AE96:AG96"/>
    <mergeCell ref="AE99:AG99"/>
    <mergeCell ref="AH99:AJ99"/>
    <mergeCell ref="D100:K100"/>
    <mergeCell ref="M100:O100"/>
    <mergeCell ref="P100:R100"/>
    <mergeCell ref="S100:U100"/>
    <mergeCell ref="V100:X100"/>
    <mergeCell ref="Y100:AA100"/>
    <mergeCell ref="AB100:AD100"/>
    <mergeCell ref="AE100:AG100"/>
    <mergeCell ref="AB98:AD98"/>
    <mergeCell ref="AE98:AG98"/>
    <mergeCell ref="AH98:AJ98"/>
    <mergeCell ref="D99:K99"/>
    <mergeCell ref="M99:O99"/>
    <mergeCell ref="P99:R99"/>
    <mergeCell ref="S99:U99"/>
    <mergeCell ref="V99:X99"/>
    <mergeCell ref="Y99:AA99"/>
    <mergeCell ref="AB99:AD99"/>
    <mergeCell ref="D98:K98"/>
    <mergeCell ref="M98:O98"/>
    <mergeCell ref="P98:R98"/>
    <mergeCell ref="S98:U98"/>
    <mergeCell ref="V98:X98"/>
    <mergeCell ref="Y98:AA98"/>
    <mergeCell ref="AB102:AD102"/>
    <mergeCell ref="AE102:AG102"/>
    <mergeCell ref="AH102:AJ102"/>
    <mergeCell ref="D103:K103"/>
    <mergeCell ref="M103:O103"/>
    <mergeCell ref="P103:R103"/>
    <mergeCell ref="S103:U103"/>
    <mergeCell ref="V103:X103"/>
    <mergeCell ref="Y103:AA103"/>
    <mergeCell ref="AB103:AD103"/>
    <mergeCell ref="D102:K102"/>
    <mergeCell ref="M102:O102"/>
    <mergeCell ref="P102:R102"/>
    <mergeCell ref="S102:U102"/>
    <mergeCell ref="V102:X102"/>
    <mergeCell ref="Y102:AA102"/>
    <mergeCell ref="AH100:AJ100"/>
    <mergeCell ref="D101:K101"/>
    <mergeCell ref="M101:O101"/>
    <mergeCell ref="P101:R101"/>
    <mergeCell ref="S101:U101"/>
    <mergeCell ref="V101:X101"/>
    <mergeCell ref="Y101:AA101"/>
    <mergeCell ref="AB101:AD101"/>
    <mergeCell ref="AE101:AG101"/>
    <mergeCell ref="AH101:AJ101"/>
    <mergeCell ref="AH104:AJ104"/>
    <mergeCell ref="D105:K105"/>
    <mergeCell ref="M105:O105"/>
    <mergeCell ref="P105:R105"/>
    <mergeCell ref="S105:U105"/>
    <mergeCell ref="V105:X105"/>
    <mergeCell ref="Y105:AA105"/>
    <mergeCell ref="AB105:AD105"/>
    <mergeCell ref="AE105:AG105"/>
    <mergeCell ref="AH105:AJ105"/>
    <mergeCell ref="AE103:AG103"/>
    <mergeCell ref="AH103:AJ103"/>
    <mergeCell ref="D104:K104"/>
    <mergeCell ref="M104:O104"/>
    <mergeCell ref="P104:R104"/>
    <mergeCell ref="S104:U104"/>
    <mergeCell ref="V104:X104"/>
    <mergeCell ref="Y104:AA104"/>
    <mergeCell ref="AB104:AD104"/>
    <mergeCell ref="AE104:AG104"/>
    <mergeCell ref="AE107:AG107"/>
    <mergeCell ref="AH107:AJ107"/>
    <mergeCell ref="D108:K108"/>
    <mergeCell ref="M108:O108"/>
    <mergeCell ref="P108:R108"/>
    <mergeCell ref="S108:U108"/>
    <mergeCell ref="V108:X108"/>
    <mergeCell ref="Y108:AA108"/>
    <mergeCell ref="AB108:AD108"/>
    <mergeCell ref="AE108:AG108"/>
    <mergeCell ref="AB106:AD106"/>
    <mergeCell ref="AE106:AG106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D106:K106"/>
    <mergeCell ref="M106:O106"/>
    <mergeCell ref="P106:R106"/>
    <mergeCell ref="S106:U106"/>
    <mergeCell ref="V106:X106"/>
    <mergeCell ref="Y106:AA106"/>
    <mergeCell ref="AB110:AD110"/>
    <mergeCell ref="AE110:AG110"/>
    <mergeCell ref="AH110:AJ110"/>
    <mergeCell ref="D111:K111"/>
    <mergeCell ref="M111:O111"/>
    <mergeCell ref="P111:R111"/>
    <mergeCell ref="S111:U111"/>
    <mergeCell ref="V111:X111"/>
    <mergeCell ref="Y111:AA111"/>
    <mergeCell ref="AB111:AD111"/>
    <mergeCell ref="D110:K110"/>
    <mergeCell ref="M110:O110"/>
    <mergeCell ref="P110:R110"/>
    <mergeCell ref="S110:U110"/>
    <mergeCell ref="V110:X110"/>
    <mergeCell ref="Y110:AA110"/>
    <mergeCell ref="AH108:AJ108"/>
    <mergeCell ref="D109:K109"/>
    <mergeCell ref="M109:O109"/>
    <mergeCell ref="P109:R109"/>
    <mergeCell ref="S109:U109"/>
    <mergeCell ref="V109:X109"/>
    <mergeCell ref="Y109:AA109"/>
    <mergeCell ref="AB109:AD109"/>
    <mergeCell ref="AE109:AG109"/>
    <mergeCell ref="AH109:AJ109"/>
    <mergeCell ref="AH112:AJ112"/>
    <mergeCell ref="D113:K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AE111:AG111"/>
    <mergeCell ref="AH111:AJ111"/>
    <mergeCell ref="D112:K112"/>
    <mergeCell ref="M112:O112"/>
    <mergeCell ref="P112:R112"/>
    <mergeCell ref="S112:U112"/>
    <mergeCell ref="V112:X112"/>
    <mergeCell ref="Y112:AA112"/>
    <mergeCell ref="AB112:AD112"/>
    <mergeCell ref="AE112:AG112"/>
    <mergeCell ref="AE115:AG115"/>
    <mergeCell ref="AH115:AJ115"/>
    <mergeCell ref="D116:K116"/>
    <mergeCell ref="M116:O116"/>
    <mergeCell ref="P116:R116"/>
    <mergeCell ref="S116:U116"/>
    <mergeCell ref="V116:X116"/>
    <mergeCell ref="Y116:AA116"/>
    <mergeCell ref="AB116:AD116"/>
    <mergeCell ref="AE116:AG116"/>
    <mergeCell ref="AB114:AD114"/>
    <mergeCell ref="AE114:AG114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D114:K114"/>
    <mergeCell ref="M114:O114"/>
    <mergeCell ref="P114:R114"/>
    <mergeCell ref="S114:U114"/>
    <mergeCell ref="V114:X114"/>
    <mergeCell ref="Y114:AA114"/>
    <mergeCell ref="AB118:AD118"/>
    <mergeCell ref="AE118:AG118"/>
    <mergeCell ref="AH118:AJ118"/>
    <mergeCell ref="D119:K119"/>
    <mergeCell ref="M119:O119"/>
    <mergeCell ref="P119:R119"/>
    <mergeCell ref="S119:U119"/>
    <mergeCell ref="V119:X119"/>
    <mergeCell ref="Y119:AA119"/>
    <mergeCell ref="AB119:AD119"/>
    <mergeCell ref="D118:K118"/>
    <mergeCell ref="M118:O118"/>
    <mergeCell ref="P118:R118"/>
    <mergeCell ref="S118:U118"/>
    <mergeCell ref="V118:X118"/>
    <mergeCell ref="Y118:AA118"/>
    <mergeCell ref="AH116:AJ116"/>
    <mergeCell ref="D117:K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H120:AJ120"/>
    <mergeCell ref="D121:K121"/>
    <mergeCell ref="M121:O121"/>
    <mergeCell ref="P121:R121"/>
    <mergeCell ref="S121:U121"/>
    <mergeCell ref="V121:X121"/>
    <mergeCell ref="Y121:AA121"/>
    <mergeCell ref="AB121:AD121"/>
    <mergeCell ref="AE121:AG121"/>
    <mergeCell ref="AH121:AJ121"/>
    <mergeCell ref="AE119:AG119"/>
    <mergeCell ref="AH119:AJ119"/>
    <mergeCell ref="D120:K120"/>
    <mergeCell ref="M120:O120"/>
    <mergeCell ref="P120:R120"/>
    <mergeCell ref="S120:U120"/>
    <mergeCell ref="V120:X120"/>
    <mergeCell ref="Y120:AA120"/>
    <mergeCell ref="AB120:AD120"/>
    <mergeCell ref="AE120:AG120"/>
    <mergeCell ref="AE123:AG123"/>
    <mergeCell ref="AH123:AJ123"/>
    <mergeCell ref="D124:K124"/>
    <mergeCell ref="M124:O124"/>
    <mergeCell ref="P124:R124"/>
    <mergeCell ref="S124:U124"/>
    <mergeCell ref="V124:X124"/>
    <mergeCell ref="Y124:AA124"/>
    <mergeCell ref="AB124:AD124"/>
    <mergeCell ref="AE124:AG124"/>
    <mergeCell ref="AB122:AD122"/>
    <mergeCell ref="AE122:AG122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D122:K122"/>
    <mergeCell ref="M122:O122"/>
    <mergeCell ref="P122:R122"/>
    <mergeCell ref="S122:U122"/>
    <mergeCell ref="V122:X122"/>
    <mergeCell ref="Y122:AA122"/>
    <mergeCell ref="AB126:AD126"/>
    <mergeCell ref="AE126:AG126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D126:K126"/>
    <mergeCell ref="M126:O126"/>
    <mergeCell ref="P126:R126"/>
    <mergeCell ref="S126:U126"/>
    <mergeCell ref="V126:X126"/>
    <mergeCell ref="Y126:AA126"/>
    <mergeCell ref="AH124:AJ124"/>
    <mergeCell ref="D125:K125"/>
    <mergeCell ref="M125:O125"/>
    <mergeCell ref="P125:R125"/>
    <mergeCell ref="S125:U125"/>
    <mergeCell ref="V125:X125"/>
    <mergeCell ref="Y125:AA125"/>
    <mergeCell ref="AB125:AD125"/>
    <mergeCell ref="AE125:AG125"/>
    <mergeCell ref="AH125:AJ125"/>
    <mergeCell ref="AH128:AJ128"/>
    <mergeCell ref="D129:K129"/>
    <mergeCell ref="M129:O129"/>
    <mergeCell ref="P129:R129"/>
    <mergeCell ref="S129:U129"/>
    <mergeCell ref="V129:X129"/>
    <mergeCell ref="Y129:AA129"/>
    <mergeCell ref="AB129:AD129"/>
    <mergeCell ref="AE129:AG129"/>
    <mergeCell ref="AH129:AJ129"/>
    <mergeCell ref="AE127:AG127"/>
    <mergeCell ref="AH127:AJ127"/>
    <mergeCell ref="D128:K128"/>
    <mergeCell ref="M128:O128"/>
    <mergeCell ref="P128:R128"/>
    <mergeCell ref="S128:U128"/>
    <mergeCell ref="V128:X128"/>
    <mergeCell ref="Y128:AA128"/>
    <mergeCell ref="AB128:AD128"/>
    <mergeCell ref="AE128:AG128"/>
    <mergeCell ref="AE131:AG131"/>
    <mergeCell ref="AH131:AJ131"/>
    <mergeCell ref="D132:K132"/>
    <mergeCell ref="M132:O132"/>
    <mergeCell ref="P132:R132"/>
    <mergeCell ref="S132:U132"/>
    <mergeCell ref="V132:X132"/>
    <mergeCell ref="Y132:AA132"/>
    <mergeCell ref="AB132:AD132"/>
    <mergeCell ref="AE132:AG132"/>
    <mergeCell ref="AB130:AD130"/>
    <mergeCell ref="AE130:AG130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D130:K130"/>
    <mergeCell ref="M130:O130"/>
    <mergeCell ref="P130:R130"/>
    <mergeCell ref="S130:U130"/>
    <mergeCell ref="V130:X130"/>
    <mergeCell ref="Y130:AA130"/>
    <mergeCell ref="AB134:AD134"/>
    <mergeCell ref="AE134:AG134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D134:K134"/>
    <mergeCell ref="M134:O134"/>
    <mergeCell ref="P134:R134"/>
    <mergeCell ref="S134:U134"/>
    <mergeCell ref="V134:X134"/>
    <mergeCell ref="Y134:AA134"/>
    <mergeCell ref="AH132:AJ132"/>
    <mergeCell ref="D133:K133"/>
    <mergeCell ref="M133:O133"/>
    <mergeCell ref="P133:R133"/>
    <mergeCell ref="S133:U133"/>
    <mergeCell ref="V133:X133"/>
    <mergeCell ref="Y133:AA133"/>
    <mergeCell ref="AB133:AD133"/>
    <mergeCell ref="AE133:AG133"/>
    <mergeCell ref="AH133:AJ133"/>
    <mergeCell ref="AH136:AJ136"/>
    <mergeCell ref="D137:K137"/>
    <mergeCell ref="M137:O137"/>
    <mergeCell ref="P137:R137"/>
    <mergeCell ref="S137:U137"/>
    <mergeCell ref="V137:X137"/>
    <mergeCell ref="Y137:AA137"/>
    <mergeCell ref="AB137:AD137"/>
    <mergeCell ref="AE137:AG137"/>
    <mergeCell ref="AH137:AJ137"/>
    <mergeCell ref="AE135:AG135"/>
    <mergeCell ref="AH135:AJ135"/>
    <mergeCell ref="D136:K136"/>
    <mergeCell ref="M136:O136"/>
    <mergeCell ref="P136:R136"/>
    <mergeCell ref="S136:U136"/>
    <mergeCell ref="V136:X136"/>
    <mergeCell ref="Y136:AA136"/>
    <mergeCell ref="AB136:AD136"/>
    <mergeCell ref="AE136:AG136"/>
    <mergeCell ref="AE139:AG139"/>
    <mergeCell ref="AH139:AJ139"/>
    <mergeCell ref="D140:K140"/>
    <mergeCell ref="M140:O140"/>
    <mergeCell ref="P140:R140"/>
    <mergeCell ref="S140:U140"/>
    <mergeCell ref="V140:X140"/>
    <mergeCell ref="Y140:AA140"/>
    <mergeCell ref="AB140:AD140"/>
    <mergeCell ref="AE140:AG140"/>
    <mergeCell ref="AB138:AD138"/>
    <mergeCell ref="AE138:AG138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D138:K138"/>
    <mergeCell ref="M138:O138"/>
    <mergeCell ref="P138:R138"/>
    <mergeCell ref="S138:U138"/>
    <mergeCell ref="V138:X138"/>
    <mergeCell ref="Y138:AA138"/>
    <mergeCell ref="AB142:AD142"/>
    <mergeCell ref="AE142:AG142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D142:K142"/>
    <mergeCell ref="M142:O142"/>
    <mergeCell ref="P142:R142"/>
    <mergeCell ref="S142:U142"/>
    <mergeCell ref="V142:X142"/>
    <mergeCell ref="Y142:AA142"/>
    <mergeCell ref="AH140:AJ140"/>
    <mergeCell ref="D141:K141"/>
    <mergeCell ref="M141:O141"/>
    <mergeCell ref="P141:R141"/>
    <mergeCell ref="S141:U141"/>
    <mergeCell ref="V141:X141"/>
    <mergeCell ref="Y141:AA141"/>
    <mergeCell ref="AB141:AD141"/>
    <mergeCell ref="AE141:AG141"/>
    <mergeCell ref="AH141:AJ141"/>
    <mergeCell ref="AH144:AJ144"/>
    <mergeCell ref="D145:K145"/>
    <mergeCell ref="M145:O145"/>
    <mergeCell ref="P145:R145"/>
    <mergeCell ref="S145:U145"/>
    <mergeCell ref="V145:X145"/>
    <mergeCell ref="Y145:AA145"/>
    <mergeCell ref="AB145:AD145"/>
    <mergeCell ref="AE145:AG145"/>
    <mergeCell ref="AH145:AJ145"/>
    <mergeCell ref="AE143:AG143"/>
    <mergeCell ref="AH143:AJ143"/>
    <mergeCell ref="D144:K144"/>
    <mergeCell ref="M144:O144"/>
    <mergeCell ref="P144:R144"/>
    <mergeCell ref="S144:U144"/>
    <mergeCell ref="V144:X144"/>
    <mergeCell ref="Y144:AA144"/>
    <mergeCell ref="AB144:AD144"/>
    <mergeCell ref="AE144:AG144"/>
    <mergeCell ref="AE147:AG147"/>
    <mergeCell ref="AH147:AJ147"/>
    <mergeCell ref="D148:K148"/>
    <mergeCell ref="M148:O148"/>
    <mergeCell ref="P148:R148"/>
    <mergeCell ref="S148:U148"/>
    <mergeCell ref="V148:X148"/>
    <mergeCell ref="Y148:AA148"/>
    <mergeCell ref="AB148:AD148"/>
    <mergeCell ref="AE148:AG148"/>
    <mergeCell ref="AB146:AD146"/>
    <mergeCell ref="AE146:AG146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D146:K146"/>
    <mergeCell ref="M146:O146"/>
    <mergeCell ref="P146:R146"/>
    <mergeCell ref="S146:U146"/>
    <mergeCell ref="V146:X146"/>
    <mergeCell ref="Y146:AA146"/>
    <mergeCell ref="AB150:AD150"/>
    <mergeCell ref="AE150:AG150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D150:K150"/>
    <mergeCell ref="M150:O150"/>
    <mergeCell ref="P150:R150"/>
    <mergeCell ref="S150:U150"/>
    <mergeCell ref="V150:X150"/>
    <mergeCell ref="Y150:AA150"/>
    <mergeCell ref="AH148:AJ148"/>
    <mergeCell ref="D149:K149"/>
    <mergeCell ref="M149:O149"/>
    <mergeCell ref="P149:R149"/>
    <mergeCell ref="S149:U149"/>
    <mergeCell ref="V149:X149"/>
    <mergeCell ref="Y149:AA149"/>
    <mergeCell ref="AB149:AD149"/>
    <mergeCell ref="AE149:AG149"/>
    <mergeCell ref="AH149:AJ149"/>
    <mergeCell ref="AH152:AJ152"/>
    <mergeCell ref="D153:K153"/>
    <mergeCell ref="M153:O153"/>
    <mergeCell ref="P153:R153"/>
    <mergeCell ref="S153:U153"/>
    <mergeCell ref="V153:X153"/>
    <mergeCell ref="Y153:AA153"/>
    <mergeCell ref="AB153:AD153"/>
    <mergeCell ref="AE153:AG153"/>
    <mergeCell ref="AH153:AJ153"/>
    <mergeCell ref="AE151:AG151"/>
    <mergeCell ref="AH151:AJ151"/>
    <mergeCell ref="D152:K152"/>
    <mergeCell ref="M152:O152"/>
    <mergeCell ref="P152:R152"/>
    <mergeCell ref="S152:U152"/>
    <mergeCell ref="V152:X152"/>
    <mergeCell ref="Y152:AA152"/>
    <mergeCell ref="AB152:AD152"/>
    <mergeCell ref="AE152:AG152"/>
    <mergeCell ref="AE155:AG155"/>
    <mergeCell ref="AH155:AJ155"/>
    <mergeCell ref="D156:K156"/>
    <mergeCell ref="M156:O156"/>
    <mergeCell ref="P156:R156"/>
    <mergeCell ref="S156:U156"/>
    <mergeCell ref="V156:X156"/>
    <mergeCell ref="Y156:AA156"/>
    <mergeCell ref="AB156:AD156"/>
    <mergeCell ref="AE156:AG156"/>
    <mergeCell ref="AB154:AD154"/>
    <mergeCell ref="AE154:AG154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D154:K154"/>
    <mergeCell ref="M154:O154"/>
    <mergeCell ref="P154:R154"/>
    <mergeCell ref="S154:U154"/>
    <mergeCell ref="V154:X154"/>
    <mergeCell ref="Y154:AA154"/>
    <mergeCell ref="AB158:AD158"/>
    <mergeCell ref="AE158:AG158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D158:K158"/>
    <mergeCell ref="M158:O158"/>
    <mergeCell ref="P158:R158"/>
    <mergeCell ref="S158:U158"/>
    <mergeCell ref="V158:X158"/>
    <mergeCell ref="Y158:AA158"/>
    <mergeCell ref="AH156:AJ156"/>
    <mergeCell ref="D157:K157"/>
    <mergeCell ref="M157:O157"/>
    <mergeCell ref="P157:R157"/>
    <mergeCell ref="S157:U157"/>
    <mergeCell ref="V157:X157"/>
    <mergeCell ref="Y157:AA157"/>
    <mergeCell ref="AB157:AD157"/>
    <mergeCell ref="AE157:AG157"/>
    <mergeCell ref="AH157:AJ157"/>
    <mergeCell ref="AH160:AJ160"/>
    <mergeCell ref="D161:K161"/>
    <mergeCell ref="M161:O161"/>
    <mergeCell ref="P161:R161"/>
    <mergeCell ref="S161:U161"/>
    <mergeCell ref="V161:X161"/>
    <mergeCell ref="Y161:AA161"/>
    <mergeCell ref="AB161:AD161"/>
    <mergeCell ref="AE161:AG161"/>
    <mergeCell ref="AH161:AJ161"/>
    <mergeCell ref="AE159:AG159"/>
    <mergeCell ref="AH159:AJ159"/>
    <mergeCell ref="D160:K160"/>
    <mergeCell ref="M160:O160"/>
    <mergeCell ref="P160:R160"/>
    <mergeCell ref="S160:U160"/>
    <mergeCell ref="V160:X160"/>
    <mergeCell ref="Y160:AA160"/>
    <mergeCell ref="AB160:AD160"/>
    <mergeCell ref="AE160:AG160"/>
    <mergeCell ref="AE163:AG163"/>
    <mergeCell ref="AH163:AJ163"/>
    <mergeCell ref="D164:K164"/>
    <mergeCell ref="M164:O164"/>
    <mergeCell ref="P164:R164"/>
    <mergeCell ref="S164:U164"/>
    <mergeCell ref="V164:X164"/>
    <mergeCell ref="Y164:AA164"/>
    <mergeCell ref="AB164:AD164"/>
    <mergeCell ref="AE164:AG164"/>
    <mergeCell ref="AB162:AD162"/>
    <mergeCell ref="AE162:AG162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D162:K162"/>
    <mergeCell ref="M162:O162"/>
    <mergeCell ref="P162:R162"/>
    <mergeCell ref="S162:U162"/>
    <mergeCell ref="V162:X162"/>
    <mergeCell ref="Y162:AA162"/>
    <mergeCell ref="AB166:AD166"/>
    <mergeCell ref="AE166:AG166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D166:K166"/>
    <mergeCell ref="M166:O166"/>
    <mergeCell ref="P166:R166"/>
    <mergeCell ref="S166:U166"/>
    <mergeCell ref="V166:X166"/>
    <mergeCell ref="Y166:AA166"/>
    <mergeCell ref="AH164:AJ164"/>
    <mergeCell ref="D165:K165"/>
    <mergeCell ref="M165:O165"/>
    <mergeCell ref="P165:R165"/>
    <mergeCell ref="S165:U165"/>
    <mergeCell ref="V165:X165"/>
    <mergeCell ref="Y165:AA165"/>
    <mergeCell ref="AB165:AD165"/>
    <mergeCell ref="AE165:AG165"/>
    <mergeCell ref="AH165:AJ165"/>
    <mergeCell ref="AH168:AJ168"/>
    <mergeCell ref="D169:K169"/>
    <mergeCell ref="M169:O169"/>
    <mergeCell ref="P169:R169"/>
    <mergeCell ref="S169:U169"/>
    <mergeCell ref="V169:X169"/>
    <mergeCell ref="Y169:AA169"/>
    <mergeCell ref="AB169:AD169"/>
    <mergeCell ref="AE169:AG169"/>
    <mergeCell ref="AH169:AJ169"/>
    <mergeCell ref="AE167:AG167"/>
    <mergeCell ref="AH167:AJ167"/>
    <mergeCell ref="D168:K168"/>
    <mergeCell ref="M168:O168"/>
    <mergeCell ref="P168:R168"/>
    <mergeCell ref="S168:U168"/>
    <mergeCell ref="V168:X168"/>
    <mergeCell ref="Y168:AA168"/>
    <mergeCell ref="AB168:AD168"/>
    <mergeCell ref="AE168:AG168"/>
    <mergeCell ref="AE171:AG171"/>
    <mergeCell ref="AH171:AJ171"/>
    <mergeCell ref="D172:K172"/>
    <mergeCell ref="M172:O172"/>
    <mergeCell ref="P172:R172"/>
    <mergeCell ref="S172:U172"/>
    <mergeCell ref="V172:X172"/>
    <mergeCell ref="Y172:AA172"/>
    <mergeCell ref="AB172:AD172"/>
    <mergeCell ref="AE172:AG172"/>
    <mergeCell ref="AB170:AD170"/>
    <mergeCell ref="AE170:AG170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D170:K170"/>
    <mergeCell ref="M170:O170"/>
    <mergeCell ref="P170:R170"/>
    <mergeCell ref="S170:U170"/>
    <mergeCell ref="V170:X170"/>
    <mergeCell ref="Y170:AA170"/>
    <mergeCell ref="AB174:AD174"/>
    <mergeCell ref="AE174:AG174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D174:K174"/>
    <mergeCell ref="M174:O174"/>
    <mergeCell ref="P174:R174"/>
    <mergeCell ref="S174:U174"/>
    <mergeCell ref="V174:X174"/>
    <mergeCell ref="Y174:AA174"/>
    <mergeCell ref="AH172:AJ172"/>
    <mergeCell ref="D173:K173"/>
    <mergeCell ref="M173:O173"/>
    <mergeCell ref="P173:R173"/>
    <mergeCell ref="S173:U173"/>
    <mergeCell ref="V173:X173"/>
    <mergeCell ref="Y173:AA173"/>
    <mergeCell ref="AB173:AD173"/>
    <mergeCell ref="AE173:AG173"/>
    <mergeCell ref="AH173:AJ173"/>
    <mergeCell ref="AH176:AJ176"/>
    <mergeCell ref="D177:K177"/>
    <mergeCell ref="M177:O177"/>
    <mergeCell ref="P177:R177"/>
    <mergeCell ref="S177:U177"/>
    <mergeCell ref="V177:X177"/>
    <mergeCell ref="Y177:AA177"/>
    <mergeCell ref="AB177:AD177"/>
    <mergeCell ref="AE177:AG177"/>
    <mergeCell ref="AH177:AJ177"/>
    <mergeCell ref="AE175:AG175"/>
    <mergeCell ref="AH175:AJ175"/>
    <mergeCell ref="D176:K176"/>
    <mergeCell ref="M176:O176"/>
    <mergeCell ref="P176:R176"/>
    <mergeCell ref="S176:U176"/>
    <mergeCell ref="V176:X176"/>
    <mergeCell ref="Y176:AA176"/>
    <mergeCell ref="AB176:AD176"/>
    <mergeCell ref="AE176:AG176"/>
    <mergeCell ref="AE179:AG179"/>
    <mergeCell ref="AH179:AJ179"/>
    <mergeCell ref="D180:K180"/>
    <mergeCell ref="M180:O180"/>
    <mergeCell ref="P180:R180"/>
    <mergeCell ref="S180:U180"/>
    <mergeCell ref="V180:X180"/>
    <mergeCell ref="Y180:AA180"/>
    <mergeCell ref="AB180:AD180"/>
    <mergeCell ref="AE180:AG180"/>
    <mergeCell ref="AB178:AD178"/>
    <mergeCell ref="AE178:AG178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D178:K178"/>
    <mergeCell ref="M178:O178"/>
    <mergeCell ref="P178:R178"/>
    <mergeCell ref="S178:U178"/>
    <mergeCell ref="V178:X178"/>
    <mergeCell ref="Y178:AA178"/>
    <mergeCell ref="AB182:AD182"/>
    <mergeCell ref="AE182:AG182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D182:K182"/>
    <mergeCell ref="M182:O182"/>
    <mergeCell ref="P182:R182"/>
    <mergeCell ref="S182:U182"/>
    <mergeCell ref="V182:X182"/>
    <mergeCell ref="Y182:AA182"/>
    <mergeCell ref="AH180:AJ180"/>
    <mergeCell ref="D181:K181"/>
    <mergeCell ref="M181:O181"/>
    <mergeCell ref="P181:R181"/>
    <mergeCell ref="S181:U181"/>
    <mergeCell ref="V181:X181"/>
    <mergeCell ref="Y181:AA181"/>
    <mergeCell ref="AB181:AD181"/>
    <mergeCell ref="AE181:AG181"/>
    <mergeCell ref="AH181:AJ181"/>
    <mergeCell ref="AH184:AJ184"/>
    <mergeCell ref="D185:K185"/>
    <mergeCell ref="M185:O185"/>
    <mergeCell ref="P185:R185"/>
    <mergeCell ref="S185:U185"/>
    <mergeCell ref="V185:X185"/>
    <mergeCell ref="Y185:AA185"/>
    <mergeCell ref="AB185:AD185"/>
    <mergeCell ref="AE185:AG185"/>
    <mergeCell ref="AH185:AJ185"/>
    <mergeCell ref="AE183:AG183"/>
    <mergeCell ref="AH183:AJ183"/>
    <mergeCell ref="D184:K184"/>
    <mergeCell ref="M184:O184"/>
    <mergeCell ref="P184:R184"/>
    <mergeCell ref="S184:U184"/>
    <mergeCell ref="V184:X184"/>
    <mergeCell ref="Y184:AA184"/>
    <mergeCell ref="AB184:AD184"/>
    <mergeCell ref="AE184:AG184"/>
    <mergeCell ref="AE187:AG187"/>
    <mergeCell ref="AH187:AJ187"/>
    <mergeCell ref="D188:K188"/>
    <mergeCell ref="M188:O188"/>
    <mergeCell ref="P188:R188"/>
    <mergeCell ref="S188:U188"/>
    <mergeCell ref="V188:X188"/>
    <mergeCell ref="Y188:AA188"/>
    <mergeCell ref="AB188:AD188"/>
    <mergeCell ref="AE188:AG188"/>
    <mergeCell ref="AB186:AD186"/>
    <mergeCell ref="AE186:AG186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D186:K186"/>
    <mergeCell ref="M186:O186"/>
    <mergeCell ref="P186:R186"/>
    <mergeCell ref="S186:U186"/>
    <mergeCell ref="V186:X186"/>
    <mergeCell ref="Y186:AA186"/>
    <mergeCell ref="AB190:AD190"/>
    <mergeCell ref="AE190:AG190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D190:K190"/>
    <mergeCell ref="M190:O190"/>
    <mergeCell ref="P190:R190"/>
    <mergeCell ref="S190:U190"/>
    <mergeCell ref="V190:X190"/>
    <mergeCell ref="Y190:AA190"/>
    <mergeCell ref="AH188:AJ188"/>
    <mergeCell ref="D189:K189"/>
    <mergeCell ref="M189:O189"/>
    <mergeCell ref="P189:R189"/>
    <mergeCell ref="S189:U189"/>
    <mergeCell ref="V189:X189"/>
    <mergeCell ref="Y189:AA189"/>
    <mergeCell ref="AB189:AD189"/>
    <mergeCell ref="AE189:AG189"/>
    <mergeCell ref="AH189:AJ189"/>
    <mergeCell ref="AH192:AJ192"/>
    <mergeCell ref="D193:K193"/>
    <mergeCell ref="M193:O193"/>
    <mergeCell ref="P193:R193"/>
    <mergeCell ref="S193:U193"/>
    <mergeCell ref="V193:X193"/>
    <mergeCell ref="Y193:AA193"/>
    <mergeCell ref="AB193:AD193"/>
    <mergeCell ref="AE193:AG193"/>
    <mergeCell ref="AH193:AJ193"/>
    <mergeCell ref="AE191:AG191"/>
    <mergeCell ref="AH191:AJ191"/>
    <mergeCell ref="D192:K192"/>
    <mergeCell ref="M192:O192"/>
    <mergeCell ref="P192:R192"/>
    <mergeCell ref="S192:U192"/>
    <mergeCell ref="V192:X192"/>
    <mergeCell ref="Y192:AA192"/>
    <mergeCell ref="AB192:AD192"/>
    <mergeCell ref="AE192:AG192"/>
    <mergeCell ref="AE195:AG195"/>
    <mergeCell ref="AH195:AJ195"/>
    <mergeCell ref="D196:K196"/>
    <mergeCell ref="M196:O196"/>
    <mergeCell ref="P196:R196"/>
    <mergeCell ref="S196:U196"/>
    <mergeCell ref="V196:X196"/>
    <mergeCell ref="Y196:AA196"/>
    <mergeCell ref="AB196:AD196"/>
    <mergeCell ref="AE196:AG196"/>
    <mergeCell ref="AB194:AD194"/>
    <mergeCell ref="AE194:AG194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D194:K194"/>
    <mergeCell ref="M194:O194"/>
    <mergeCell ref="P194:R194"/>
    <mergeCell ref="S194:U194"/>
    <mergeCell ref="V194:X194"/>
    <mergeCell ref="Y194:AA194"/>
    <mergeCell ref="AB198:AD198"/>
    <mergeCell ref="AE198:AG198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D198:K198"/>
    <mergeCell ref="M198:O198"/>
    <mergeCell ref="P198:R198"/>
    <mergeCell ref="S198:U198"/>
    <mergeCell ref="V198:X198"/>
    <mergeCell ref="Y198:AA198"/>
    <mergeCell ref="AH196:AJ196"/>
    <mergeCell ref="D197:K197"/>
    <mergeCell ref="M197:O197"/>
    <mergeCell ref="P197:R197"/>
    <mergeCell ref="S197:U197"/>
    <mergeCell ref="V197:X197"/>
    <mergeCell ref="Y197:AA197"/>
    <mergeCell ref="AB197:AD197"/>
    <mergeCell ref="AE197:AG197"/>
    <mergeCell ref="AH197:AJ197"/>
    <mergeCell ref="AH200:AJ200"/>
    <mergeCell ref="D201:K201"/>
    <mergeCell ref="M201:O201"/>
    <mergeCell ref="P201:R201"/>
    <mergeCell ref="S201:U201"/>
    <mergeCell ref="V201:X201"/>
    <mergeCell ref="Y201:AA201"/>
    <mergeCell ref="AB201:AD201"/>
    <mergeCell ref="AE201:AG201"/>
    <mergeCell ref="AH201:AJ201"/>
    <mergeCell ref="AE199:AG199"/>
    <mergeCell ref="AH199:AJ199"/>
    <mergeCell ref="D200:K200"/>
    <mergeCell ref="M200:O200"/>
    <mergeCell ref="P200:R200"/>
    <mergeCell ref="S200:U200"/>
    <mergeCell ref="V200:X200"/>
    <mergeCell ref="Y200:AA200"/>
    <mergeCell ref="AB200:AD200"/>
    <mergeCell ref="AE200:AG200"/>
    <mergeCell ref="AE203:AG203"/>
    <mergeCell ref="AH203:AJ203"/>
    <mergeCell ref="D204:K204"/>
    <mergeCell ref="M204:O204"/>
    <mergeCell ref="P204:R204"/>
    <mergeCell ref="S204:U204"/>
    <mergeCell ref="V204:X204"/>
    <mergeCell ref="Y204:AA204"/>
    <mergeCell ref="AB204:AD204"/>
    <mergeCell ref="AE204:AG204"/>
    <mergeCell ref="AB202:AD202"/>
    <mergeCell ref="AE202:AG202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D202:K202"/>
    <mergeCell ref="M202:O202"/>
    <mergeCell ref="P202:R202"/>
    <mergeCell ref="S202:U202"/>
    <mergeCell ref="V202:X202"/>
    <mergeCell ref="Y202:AA202"/>
    <mergeCell ref="AB206:AD206"/>
    <mergeCell ref="AE206:AG206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D206:K206"/>
    <mergeCell ref="M206:O206"/>
    <mergeCell ref="P206:R206"/>
    <mergeCell ref="S206:U206"/>
    <mergeCell ref="V206:X206"/>
    <mergeCell ref="Y206:AA206"/>
    <mergeCell ref="AH204:AJ204"/>
    <mergeCell ref="D205:K205"/>
    <mergeCell ref="M205:O205"/>
    <mergeCell ref="P205:R205"/>
    <mergeCell ref="S205:U205"/>
    <mergeCell ref="V205:X205"/>
    <mergeCell ref="Y205:AA205"/>
    <mergeCell ref="AB205:AD205"/>
    <mergeCell ref="AE205:AG205"/>
    <mergeCell ref="AH205:AJ205"/>
    <mergeCell ref="AH208:AJ208"/>
    <mergeCell ref="D209:K209"/>
    <mergeCell ref="M209:O209"/>
    <mergeCell ref="P209:R209"/>
    <mergeCell ref="S209:U209"/>
    <mergeCell ref="V209:X209"/>
    <mergeCell ref="Y209:AA209"/>
    <mergeCell ref="AB209:AD209"/>
    <mergeCell ref="AE209:AG209"/>
    <mergeCell ref="AH209:AJ209"/>
    <mergeCell ref="AE207:AG207"/>
    <mergeCell ref="AH207:AJ207"/>
    <mergeCell ref="D208:K208"/>
    <mergeCell ref="M208:O208"/>
    <mergeCell ref="P208:R208"/>
    <mergeCell ref="S208:U208"/>
    <mergeCell ref="V208:X208"/>
    <mergeCell ref="Y208:AA208"/>
    <mergeCell ref="AB208:AD208"/>
    <mergeCell ref="AE208:AG208"/>
    <mergeCell ref="AE211:AG211"/>
    <mergeCell ref="AH211:AJ211"/>
    <mergeCell ref="D212:K212"/>
    <mergeCell ref="M212:O212"/>
    <mergeCell ref="P212:R212"/>
    <mergeCell ref="S212:U212"/>
    <mergeCell ref="V212:X212"/>
    <mergeCell ref="Y212:AA212"/>
    <mergeCell ref="AB212:AD212"/>
    <mergeCell ref="AE212:AG212"/>
    <mergeCell ref="AB210:AD210"/>
    <mergeCell ref="AE210:AG210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D210:K210"/>
    <mergeCell ref="M210:O210"/>
    <mergeCell ref="P210:R210"/>
    <mergeCell ref="S210:U210"/>
    <mergeCell ref="V210:X210"/>
    <mergeCell ref="Y210:AA210"/>
    <mergeCell ref="AB214:AD214"/>
    <mergeCell ref="AE214:AG214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D214:K214"/>
    <mergeCell ref="M214:O214"/>
    <mergeCell ref="P214:R214"/>
    <mergeCell ref="S214:U214"/>
    <mergeCell ref="V214:X214"/>
    <mergeCell ref="Y214:AA214"/>
    <mergeCell ref="AH212:AJ212"/>
    <mergeCell ref="D213:K213"/>
    <mergeCell ref="M213:O213"/>
    <mergeCell ref="P213:R213"/>
    <mergeCell ref="S213:U213"/>
    <mergeCell ref="V213:X213"/>
    <mergeCell ref="Y213:AA213"/>
    <mergeCell ref="AB213:AD213"/>
    <mergeCell ref="AE213:AG213"/>
    <mergeCell ref="AH213:AJ213"/>
    <mergeCell ref="AH216:AJ216"/>
    <mergeCell ref="D217:K217"/>
    <mergeCell ref="M217:O217"/>
    <mergeCell ref="P217:R217"/>
    <mergeCell ref="S217:U217"/>
    <mergeCell ref="V217:X217"/>
    <mergeCell ref="Y217:AA217"/>
    <mergeCell ref="AB217:AD217"/>
    <mergeCell ref="AE217:AG217"/>
    <mergeCell ref="AH217:AJ217"/>
    <mergeCell ref="AE215:AG215"/>
    <mergeCell ref="AH215:AJ215"/>
    <mergeCell ref="D216:K216"/>
    <mergeCell ref="M216:O216"/>
    <mergeCell ref="P216:R216"/>
    <mergeCell ref="S216:U216"/>
    <mergeCell ref="V216:X216"/>
    <mergeCell ref="Y216:AA216"/>
    <mergeCell ref="AB216:AD216"/>
    <mergeCell ref="AE216:AG216"/>
    <mergeCell ref="AE219:AG219"/>
    <mergeCell ref="AH219:AJ219"/>
    <mergeCell ref="D220:K220"/>
    <mergeCell ref="M220:O220"/>
    <mergeCell ref="P220:R220"/>
    <mergeCell ref="S220:U220"/>
    <mergeCell ref="V220:X220"/>
    <mergeCell ref="Y220:AA220"/>
    <mergeCell ref="AB220:AD220"/>
    <mergeCell ref="AE220:AG220"/>
    <mergeCell ref="AB218:AD218"/>
    <mergeCell ref="AE218:AG218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D218:K218"/>
    <mergeCell ref="M218:O218"/>
    <mergeCell ref="P218:R218"/>
    <mergeCell ref="S218:U218"/>
    <mergeCell ref="V218:X218"/>
    <mergeCell ref="Y218:AA218"/>
    <mergeCell ref="AB222:AD222"/>
    <mergeCell ref="AE222:AG222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D222:K222"/>
    <mergeCell ref="M222:O222"/>
    <mergeCell ref="P222:R222"/>
    <mergeCell ref="S222:U222"/>
    <mergeCell ref="V222:X222"/>
    <mergeCell ref="Y222:AA222"/>
    <mergeCell ref="AH220:AJ220"/>
    <mergeCell ref="D221:K221"/>
    <mergeCell ref="M221:O221"/>
    <mergeCell ref="P221:R221"/>
    <mergeCell ref="S221:U221"/>
    <mergeCell ref="V221:X221"/>
    <mergeCell ref="Y221:AA221"/>
    <mergeCell ref="AB221:AD221"/>
    <mergeCell ref="AE221:AG221"/>
    <mergeCell ref="AH221:AJ221"/>
    <mergeCell ref="AH224:AJ224"/>
    <mergeCell ref="D225:K225"/>
    <mergeCell ref="M225:O225"/>
    <mergeCell ref="P225:R225"/>
    <mergeCell ref="S225:U225"/>
    <mergeCell ref="V225:X225"/>
    <mergeCell ref="Y225:AA225"/>
    <mergeCell ref="AB225:AD225"/>
    <mergeCell ref="AE225:AG225"/>
    <mergeCell ref="AH225:AJ225"/>
    <mergeCell ref="AE223:AG223"/>
    <mergeCell ref="AH223:AJ223"/>
    <mergeCell ref="D224:K224"/>
    <mergeCell ref="M224:O224"/>
    <mergeCell ref="P224:R224"/>
    <mergeCell ref="S224:U224"/>
    <mergeCell ref="V224:X224"/>
    <mergeCell ref="Y224:AA224"/>
    <mergeCell ref="AB224:AD224"/>
    <mergeCell ref="AE224:AG224"/>
    <mergeCell ref="AE227:AG227"/>
    <mergeCell ref="AH227:AJ227"/>
    <mergeCell ref="D228:K228"/>
    <mergeCell ref="M228:O228"/>
    <mergeCell ref="P228:R228"/>
    <mergeCell ref="S228:U228"/>
    <mergeCell ref="V228:X228"/>
    <mergeCell ref="Y228:AA228"/>
    <mergeCell ref="AB228:AD228"/>
    <mergeCell ref="AE228:AG228"/>
    <mergeCell ref="AB226:AD226"/>
    <mergeCell ref="AE226:AG226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D226:K226"/>
    <mergeCell ref="M226:O226"/>
    <mergeCell ref="P226:R226"/>
    <mergeCell ref="S226:U226"/>
    <mergeCell ref="V226:X226"/>
    <mergeCell ref="Y226:AA226"/>
    <mergeCell ref="AB230:AD230"/>
    <mergeCell ref="AE230:AG230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D230:K230"/>
    <mergeCell ref="M230:O230"/>
    <mergeCell ref="P230:R230"/>
    <mergeCell ref="S230:U230"/>
    <mergeCell ref="V230:X230"/>
    <mergeCell ref="Y230:AA230"/>
    <mergeCell ref="AH228:AJ228"/>
    <mergeCell ref="D229:K229"/>
    <mergeCell ref="M229:O229"/>
    <mergeCell ref="P229:R229"/>
    <mergeCell ref="S229:U229"/>
    <mergeCell ref="V229:X229"/>
    <mergeCell ref="Y229:AA229"/>
    <mergeCell ref="AB229:AD229"/>
    <mergeCell ref="AE229:AG229"/>
    <mergeCell ref="AH229:AJ229"/>
    <mergeCell ref="AH232:AJ232"/>
    <mergeCell ref="D233:K233"/>
    <mergeCell ref="M233:O233"/>
    <mergeCell ref="P233:R233"/>
    <mergeCell ref="S233:U233"/>
    <mergeCell ref="V233:X233"/>
    <mergeCell ref="Y233:AA233"/>
    <mergeCell ref="AB233:AD233"/>
    <mergeCell ref="AE233:AG233"/>
    <mergeCell ref="AH233:AJ233"/>
    <mergeCell ref="AE231:AG231"/>
    <mergeCell ref="AH231:AJ231"/>
    <mergeCell ref="D232:K232"/>
    <mergeCell ref="M232:O232"/>
    <mergeCell ref="P232:R232"/>
    <mergeCell ref="S232:U232"/>
    <mergeCell ref="V232:X232"/>
    <mergeCell ref="Y232:AA232"/>
    <mergeCell ref="AB232:AD232"/>
    <mergeCell ref="AE232:AG232"/>
    <mergeCell ref="AE235:AG235"/>
    <mergeCell ref="AH235:AJ235"/>
    <mergeCell ref="D236:K236"/>
    <mergeCell ref="M236:O236"/>
    <mergeCell ref="P236:R236"/>
    <mergeCell ref="S236:U236"/>
    <mergeCell ref="V236:X236"/>
    <mergeCell ref="Y236:AA236"/>
    <mergeCell ref="AB236:AD236"/>
    <mergeCell ref="AE236:AG236"/>
    <mergeCell ref="AB234:AD234"/>
    <mergeCell ref="AE234:AG234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D234:K234"/>
    <mergeCell ref="M234:O234"/>
    <mergeCell ref="P234:R234"/>
    <mergeCell ref="S234:U234"/>
    <mergeCell ref="V234:X234"/>
    <mergeCell ref="Y234:AA234"/>
    <mergeCell ref="AB238:AD238"/>
    <mergeCell ref="AE238:AG238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D238:K238"/>
    <mergeCell ref="M238:O238"/>
    <mergeCell ref="P238:R238"/>
    <mergeCell ref="S238:U238"/>
    <mergeCell ref="V238:X238"/>
    <mergeCell ref="Y238:AA238"/>
    <mergeCell ref="AH236:AJ236"/>
    <mergeCell ref="D237:K237"/>
    <mergeCell ref="M237:O237"/>
    <mergeCell ref="P237:R237"/>
    <mergeCell ref="S237:U237"/>
    <mergeCell ref="V237:X237"/>
    <mergeCell ref="Y237:AA237"/>
    <mergeCell ref="AB237:AD237"/>
    <mergeCell ref="AE237:AG237"/>
    <mergeCell ref="AH237:AJ237"/>
    <mergeCell ref="AH240:AJ240"/>
    <mergeCell ref="D241:K241"/>
    <mergeCell ref="M241:O241"/>
    <mergeCell ref="P241:R241"/>
    <mergeCell ref="S241:U241"/>
    <mergeCell ref="V241:X241"/>
    <mergeCell ref="Y241:AA241"/>
    <mergeCell ref="AB241:AD241"/>
    <mergeCell ref="AE241:AG241"/>
    <mergeCell ref="AH241:AJ241"/>
    <mergeCell ref="AE239:AG239"/>
    <mergeCell ref="AH239:AJ239"/>
    <mergeCell ref="D240:K240"/>
    <mergeCell ref="M240:O240"/>
    <mergeCell ref="P240:R240"/>
    <mergeCell ref="S240:U240"/>
    <mergeCell ref="V240:X240"/>
    <mergeCell ref="Y240:AA240"/>
    <mergeCell ref="AB240:AD240"/>
    <mergeCell ref="AE240:AG240"/>
    <mergeCell ref="AE243:AG243"/>
    <mergeCell ref="AH243:AJ243"/>
    <mergeCell ref="D244:K244"/>
    <mergeCell ref="M244:O244"/>
    <mergeCell ref="P244:R244"/>
    <mergeCell ref="S244:U244"/>
    <mergeCell ref="V244:X244"/>
    <mergeCell ref="Y244:AA244"/>
    <mergeCell ref="AB244:AD244"/>
    <mergeCell ref="AE244:AG244"/>
    <mergeCell ref="AB242:AD242"/>
    <mergeCell ref="AE242:AG242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D242:K242"/>
    <mergeCell ref="M242:O242"/>
    <mergeCell ref="P242:R242"/>
    <mergeCell ref="S242:U242"/>
    <mergeCell ref="V242:X242"/>
    <mergeCell ref="Y242:AA242"/>
    <mergeCell ref="AB246:AD246"/>
    <mergeCell ref="AE246:AG246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D246:K246"/>
    <mergeCell ref="M246:O246"/>
    <mergeCell ref="P246:R246"/>
    <mergeCell ref="S246:U246"/>
    <mergeCell ref="V246:X246"/>
    <mergeCell ref="Y246:AA246"/>
    <mergeCell ref="AH244:AJ244"/>
    <mergeCell ref="D245:K245"/>
    <mergeCell ref="M245:O245"/>
    <mergeCell ref="P245:R245"/>
    <mergeCell ref="S245:U245"/>
    <mergeCell ref="V245:X245"/>
    <mergeCell ref="Y245:AA245"/>
    <mergeCell ref="AB245:AD245"/>
    <mergeCell ref="AE245:AG245"/>
    <mergeCell ref="AH245:AJ245"/>
    <mergeCell ref="AH248:AJ248"/>
    <mergeCell ref="D249:K249"/>
    <mergeCell ref="M249:O249"/>
    <mergeCell ref="P249:R249"/>
    <mergeCell ref="S249:U249"/>
    <mergeCell ref="V249:X249"/>
    <mergeCell ref="Y249:AA249"/>
    <mergeCell ref="AB249:AD249"/>
    <mergeCell ref="AE249:AG249"/>
    <mergeCell ref="AH249:AJ249"/>
    <mergeCell ref="AE247:AG247"/>
    <mergeCell ref="AH247:AJ247"/>
    <mergeCell ref="D248:K248"/>
    <mergeCell ref="M248:O248"/>
    <mergeCell ref="P248:R248"/>
    <mergeCell ref="S248:U248"/>
    <mergeCell ref="V248:X248"/>
    <mergeCell ref="Y248:AA248"/>
    <mergeCell ref="AB248:AD248"/>
    <mergeCell ref="AE248:AG248"/>
    <mergeCell ref="AE251:AG251"/>
    <mergeCell ref="AH251:AJ251"/>
    <mergeCell ref="D252:K252"/>
    <mergeCell ref="M252:O252"/>
    <mergeCell ref="P252:R252"/>
    <mergeCell ref="S252:U252"/>
    <mergeCell ref="V252:X252"/>
    <mergeCell ref="Y252:AA252"/>
    <mergeCell ref="AB252:AD252"/>
    <mergeCell ref="AE252:AG252"/>
    <mergeCell ref="AB250:AD250"/>
    <mergeCell ref="AE250:AG250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D250:K250"/>
    <mergeCell ref="M250:O250"/>
    <mergeCell ref="P250:R250"/>
    <mergeCell ref="S250:U250"/>
    <mergeCell ref="V250:X250"/>
    <mergeCell ref="Y250:AA250"/>
    <mergeCell ref="AB254:AD254"/>
    <mergeCell ref="AE254:AG254"/>
    <mergeCell ref="AH254:AJ254"/>
    <mergeCell ref="D255:K255"/>
    <mergeCell ref="M255:O255"/>
    <mergeCell ref="P255:R255"/>
    <mergeCell ref="S255:U255"/>
    <mergeCell ref="V255:X255"/>
    <mergeCell ref="Y255:AA255"/>
    <mergeCell ref="AB255:AD255"/>
    <mergeCell ref="D254:K254"/>
    <mergeCell ref="M254:O254"/>
    <mergeCell ref="P254:R254"/>
    <mergeCell ref="S254:U254"/>
    <mergeCell ref="V254:X254"/>
    <mergeCell ref="Y254:AA254"/>
    <mergeCell ref="AH252:AJ252"/>
    <mergeCell ref="D253:K253"/>
    <mergeCell ref="M253:O253"/>
    <mergeCell ref="P253:R253"/>
    <mergeCell ref="S253:U253"/>
    <mergeCell ref="V253:X253"/>
    <mergeCell ref="Y253:AA253"/>
    <mergeCell ref="AB253:AD253"/>
    <mergeCell ref="AE253:AG253"/>
    <mergeCell ref="AH253:AJ253"/>
    <mergeCell ref="AH256:AJ256"/>
    <mergeCell ref="D257:K257"/>
    <mergeCell ref="M257:O257"/>
    <mergeCell ref="P257:R257"/>
    <mergeCell ref="S257:U257"/>
    <mergeCell ref="V257:X257"/>
    <mergeCell ref="Y257:AA257"/>
    <mergeCell ref="AB257:AD257"/>
    <mergeCell ref="AE257:AG257"/>
    <mergeCell ref="AH257:AJ257"/>
    <mergeCell ref="AE255:AG255"/>
    <mergeCell ref="AH255:AJ255"/>
    <mergeCell ref="D256:K256"/>
    <mergeCell ref="M256:O256"/>
    <mergeCell ref="P256:R256"/>
    <mergeCell ref="S256:U256"/>
    <mergeCell ref="V256:X256"/>
    <mergeCell ref="Y256:AA256"/>
    <mergeCell ref="AB256:AD256"/>
    <mergeCell ref="AE256:AG256"/>
    <mergeCell ref="AE259:AG259"/>
    <mergeCell ref="AH259:AJ259"/>
    <mergeCell ref="D260:K260"/>
    <mergeCell ref="M260:O260"/>
    <mergeCell ref="P260:R260"/>
    <mergeCell ref="S260:U260"/>
    <mergeCell ref="V260:X260"/>
    <mergeCell ref="Y260:AA260"/>
    <mergeCell ref="AB260:AD260"/>
    <mergeCell ref="AE260:AG260"/>
    <mergeCell ref="AB258:AD258"/>
    <mergeCell ref="AE258:AG258"/>
    <mergeCell ref="AH258:AJ258"/>
    <mergeCell ref="D259:K259"/>
    <mergeCell ref="M259:O259"/>
    <mergeCell ref="P259:R259"/>
    <mergeCell ref="S259:U259"/>
    <mergeCell ref="V259:X259"/>
    <mergeCell ref="Y259:AA259"/>
    <mergeCell ref="AB259:AD259"/>
    <mergeCell ref="D258:K258"/>
    <mergeCell ref="M258:O258"/>
    <mergeCell ref="P258:R258"/>
    <mergeCell ref="S258:U258"/>
    <mergeCell ref="V258:X258"/>
    <mergeCell ref="Y258:AA258"/>
    <mergeCell ref="AB262:AD262"/>
    <mergeCell ref="AE262:AG262"/>
    <mergeCell ref="AH262:AJ262"/>
    <mergeCell ref="D263:K263"/>
    <mergeCell ref="M263:O263"/>
    <mergeCell ref="P263:R263"/>
    <mergeCell ref="S263:U263"/>
    <mergeCell ref="V263:X263"/>
    <mergeCell ref="Y263:AA263"/>
    <mergeCell ref="AB263:AD263"/>
    <mergeCell ref="D262:K262"/>
    <mergeCell ref="M262:O262"/>
    <mergeCell ref="P262:R262"/>
    <mergeCell ref="S262:U262"/>
    <mergeCell ref="V262:X262"/>
    <mergeCell ref="Y262:AA262"/>
    <mergeCell ref="AH260:AJ260"/>
    <mergeCell ref="D261:K261"/>
    <mergeCell ref="M261:O261"/>
    <mergeCell ref="P261:R261"/>
    <mergeCell ref="S261:U261"/>
    <mergeCell ref="V261:X261"/>
    <mergeCell ref="Y261:AA261"/>
    <mergeCell ref="AB261:AD261"/>
    <mergeCell ref="AE261:AG261"/>
    <mergeCell ref="AH261:AJ261"/>
    <mergeCell ref="AH264:AJ264"/>
    <mergeCell ref="D265:K265"/>
    <mergeCell ref="M265:O265"/>
    <mergeCell ref="P265:R265"/>
    <mergeCell ref="S265:U265"/>
    <mergeCell ref="V265:X265"/>
    <mergeCell ref="Y265:AA265"/>
    <mergeCell ref="AB265:AD265"/>
    <mergeCell ref="AE265:AG265"/>
    <mergeCell ref="AH265:AJ265"/>
    <mergeCell ref="AE263:AG263"/>
    <mergeCell ref="AH263:AJ263"/>
    <mergeCell ref="D264:K264"/>
    <mergeCell ref="M264:O264"/>
    <mergeCell ref="P264:R264"/>
    <mergeCell ref="S264:U264"/>
    <mergeCell ref="V264:X264"/>
    <mergeCell ref="Y264:AA264"/>
    <mergeCell ref="AB264:AD264"/>
    <mergeCell ref="AE264:AG264"/>
    <mergeCell ref="AE267:AG267"/>
    <mergeCell ref="AH267:AJ267"/>
    <mergeCell ref="D268:K268"/>
    <mergeCell ref="M268:O268"/>
    <mergeCell ref="P268:R268"/>
    <mergeCell ref="S268:U268"/>
    <mergeCell ref="V268:X268"/>
    <mergeCell ref="Y268:AA268"/>
    <mergeCell ref="AB268:AD268"/>
    <mergeCell ref="AE268:AG268"/>
    <mergeCell ref="AB266:AD266"/>
    <mergeCell ref="AE266:AG266"/>
    <mergeCell ref="AH266:AJ266"/>
    <mergeCell ref="D267:K267"/>
    <mergeCell ref="M267:O267"/>
    <mergeCell ref="P267:R267"/>
    <mergeCell ref="S267:U267"/>
    <mergeCell ref="V267:X267"/>
    <mergeCell ref="Y267:AA267"/>
    <mergeCell ref="AB267:AD267"/>
    <mergeCell ref="D266:K266"/>
    <mergeCell ref="M266:O266"/>
    <mergeCell ref="P266:R266"/>
    <mergeCell ref="S266:U266"/>
    <mergeCell ref="V266:X266"/>
    <mergeCell ref="Y266:AA266"/>
    <mergeCell ref="AB270:AD270"/>
    <mergeCell ref="AE270:AG270"/>
    <mergeCell ref="AH270:AJ270"/>
    <mergeCell ref="D271:K271"/>
    <mergeCell ref="M271:O271"/>
    <mergeCell ref="P271:R271"/>
    <mergeCell ref="S271:U271"/>
    <mergeCell ref="V271:X271"/>
    <mergeCell ref="Y271:AA271"/>
    <mergeCell ref="AB271:AD271"/>
    <mergeCell ref="D270:K270"/>
    <mergeCell ref="M270:O270"/>
    <mergeCell ref="P270:R270"/>
    <mergeCell ref="S270:U270"/>
    <mergeCell ref="V270:X270"/>
    <mergeCell ref="Y270:AA270"/>
    <mergeCell ref="AH268:AJ268"/>
    <mergeCell ref="D269:K269"/>
    <mergeCell ref="M269:O269"/>
    <mergeCell ref="P269:R269"/>
    <mergeCell ref="S269:U269"/>
    <mergeCell ref="V269:X269"/>
    <mergeCell ref="Y269:AA269"/>
    <mergeCell ref="AB269:AD269"/>
    <mergeCell ref="AE269:AG269"/>
    <mergeCell ref="AH269:AJ269"/>
    <mergeCell ref="AH272:AJ272"/>
    <mergeCell ref="D273:K273"/>
    <mergeCell ref="M273:O273"/>
    <mergeCell ref="P273:R273"/>
    <mergeCell ref="S273:U273"/>
    <mergeCell ref="V273:X273"/>
    <mergeCell ref="Y273:AA273"/>
    <mergeCell ref="AB273:AD273"/>
    <mergeCell ref="AE273:AG273"/>
    <mergeCell ref="AH273:AJ273"/>
    <mergeCell ref="AE271:AG271"/>
    <mergeCell ref="AH271:AJ271"/>
    <mergeCell ref="D272:K272"/>
    <mergeCell ref="M272:O272"/>
    <mergeCell ref="P272:R272"/>
    <mergeCell ref="S272:U272"/>
    <mergeCell ref="V272:X272"/>
    <mergeCell ref="Y272:AA272"/>
    <mergeCell ref="AB272:AD272"/>
    <mergeCell ref="AE272:AG272"/>
    <mergeCell ref="AE275:AG275"/>
    <mergeCell ref="AH275:AJ275"/>
    <mergeCell ref="D276:K276"/>
    <mergeCell ref="M276:O276"/>
    <mergeCell ref="P276:R276"/>
    <mergeCell ref="S276:U276"/>
    <mergeCell ref="V276:X276"/>
    <mergeCell ref="Y276:AA276"/>
    <mergeCell ref="AB276:AD276"/>
    <mergeCell ref="AE276:AG276"/>
    <mergeCell ref="AB274:AD274"/>
    <mergeCell ref="AE274:AG274"/>
    <mergeCell ref="AH274:AJ274"/>
    <mergeCell ref="D275:K275"/>
    <mergeCell ref="M275:O275"/>
    <mergeCell ref="P275:R275"/>
    <mergeCell ref="S275:U275"/>
    <mergeCell ref="V275:X275"/>
    <mergeCell ref="Y275:AA275"/>
    <mergeCell ref="AB275:AD275"/>
    <mergeCell ref="D274:K274"/>
    <mergeCell ref="M274:O274"/>
    <mergeCell ref="P274:R274"/>
    <mergeCell ref="S274:U274"/>
    <mergeCell ref="V274:X274"/>
    <mergeCell ref="Y274:AA274"/>
    <mergeCell ref="AB278:AD278"/>
    <mergeCell ref="AE278:AG278"/>
    <mergeCell ref="AH278:AJ278"/>
    <mergeCell ref="D279:K279"/>
    <mergeCell ref="M279:O279"/>
    <mergeCell ref="P279:R279"/>
    <mergeCell ref="S279:U279"/>
    <mergeCell ref="V279:X279"/>
    <mergeCell ref="Y279:AA279"/>
    <mergeCell ref="AB279:AD279"/>
    <mergeCell ref="D278:K278"/>
    <mergeCell ref="M278:O278"/>
    <mergeCell ref="P278:R278"/>
    <mergeCell ref="S278:U278"/>
    <mergeCell ref="V278:X278"/>
    <mergeCell ref="Y278:AA278"/>
    <mergeCell ref="AH276:AJ276"/>
    <mergeCell ref="D277:K277"/>
    <mergeCell ref="M277:O277"/>
    <mergeCell ref="P277:R277"/>
    <mergeCell ref="S277:U277"/>
    <mergeCell ref="V277:X277"/>
    <mergeCell ref="Y277:AA277"/>
    <mergeCell ref="AB277:AD277"/>
    <mergeCell ref="AE277:AG277"/>
    <mergeCell ref="AH277:AJ277"/>
    <mergeCell ref="AH280:AJ280"/>
    <mergeCell ref="D281:K281"/>
    <mergeCell ref="M281:O281"/>
    <mergeCell ref="P281:R281"/>
    <mergeCell ref="S281:U281"/>
    <mergeCell ref="V281:X281"/>
    <mergeCell ref="Y281:AA281"/>
    <mergeCell ref="AB281:AD281"/>
    <mergeCell ref="AE281:AG281"/>
    <mergeCell ref="AH281:AJ281"/>
    <mergeCell ref="AE279:AG279"/>
    <mergeCell ref="AH279:AJ279"/>
    <mergeCell ref="D280:K280"/>
    <mergeCell ref="M280:O280"/>
    <mergeCell ref="P280:R280"/>
    <mergeCell ref="S280:U280"/>
    <mergeCell ref="V280:X280"/>
    <mergeCell ref="Y280:AA280"/>
    <mergeCell ref="AB280:AD280"/>
    <mergeCell ref="AE280:AG280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288</vt:i4>
      </vt:variant>
    </vt:vector>
  </HeadingPairs>
  <TitlesOfParts>
    <vt:vector size="297" baseType="lpstr">
      <vt:lpstr>0503127 (Ввод.ДетКБК)</vt:lpstr>
      <vt:lpstr>0503127 (Ввод.ДетКБК.КОСГУ)</vt:lpstr>
      <vt:lpstr>0503127 (Ввод.НедетКБК)</vt:lpstr>
      <vt:lpstr>0503127 (Ввод.НедетКБК.КОСГУ)</vt:lpstr>
      <vt:lpstr>0503127 (Печать)</vt:lpstr>
      <vt:lpstr>0503127 (Печать.Доходы)</vt:lpstr>
      <vt:lpstr>0503127 (Печать.Источники)</vt:lpstr>
      <vt:lpstr>0503127 (Печать.КОСГУ)</vt:lpstr>
      <vt:lpstr>0503127 (Печать.Расходы)</vt:lpstr>
      <vt:lpstr>'0503127 (Ввод.ДетКБК.КОСГУ)'!_Beg0104</vt:lpstr>
      <vt:lpstr>'0503127 (Ввод.НедетКБК)'!_Beg0104</vt:lpstr>
      <vt:lpstr>'0503127 (Ввод.НедетКБК.КОСГУ)'!_Beg0104</vt:lpstr>
      <vt:lpstr>'0503127 (Печать)'!_Beg0104</vt:lpstr>
      <vt:lpstr>'0503127 (Печать.Доходы)'!_Beg0104</vt:lpstr>
      <vt:lpstr>'0503127 (Печать.КОСГУ)'!_Beg0104</vt:lpstr>
      <vt:lpstr>_Beg0104</vt:lpstr>
      <vt:lpstr>'0503127 (Ввод.ДетКБК.КОСГУ)'!_Beg0105</vt:lpstr>
      <vt:lpstr>'0503127 (Ввод.НедетКБК)'!_Beg0105</vt:lpstr>
      <vt:lpstr>'0503127 (Ввод.НедетКБК.КОСГУ)'!_Beg0105</vt:lpstr>
      <vt:lpstr>'0503127 (Печать)'!_Beg0105</vt:lpstr>
      <vt:lpstr>'0503127 (Печать.Доходы)'!_Beg0105</vt:lpstr>
      <vt:lpstr>'0503127 (Печать.КОСГУ)'!_Beg0105</vt:lpstr>
      <vt:lpstr>_Beg0105</vt:lpstr>
      <vt:lpstr>'0503127 (Ввод.ДетКБК.КОСГУ)'!_Beg0106</vt:lpstr>
      <vt:lpstr>'0503127 (Ввод.НедетКБК)'!_Beg0106</vt:lpstr>
      <vt:lpstr>'0503127 (Ввод.НедетКБК.КОСГУ)'!_Beg0106</vt:lpstr>
      <vt:lpstr>'0503127 (Печать)'!_Beg0106</vt:lpstr>
      <vt:lpstr>'0503127 (Печать.Доходы)'!_Beg0106</vt:lpstr>
      <vt:lpstr>'0503127 (Печать.КОСГУ)'!_Beg0106</vt:lpstr>
      <vt:lpstr>_Beg0106</vt:lpstr>
      <vt:lpstr>'0503127 (Ввод.ДетКБК.КОСГУ)'!_Beg0107</vt:lpstr>
      <vt:lpstr>'0503127 (Ввод.НедетКБК)'!_Beg0107</vt:lpstr>
      <vt:lpstr>'0503127 (Ввод.НедетКБК.КОСГУ)'!_Beg0107</vt:lpstr>
      <vt:lpstr>'0503127 (Печать)'!_Beg0107</vt:lpstr>
      <vt:lpstr>'0503127 (Печать.Доходы)'!_Beg0107</vt:lpstr>
      <vt:lpstr>'0503127 (Печать.КОСГУ)'!_Beg0107</vt:lpstr>
      <vt:lpstr>_Beg0107</vt:lpstr>
      <vt:lpstr>'0503127 (Ввод.ДетКБК.КОСГУ)'!_Beg0108</vt:lpstr>
      <vt:lpstr>'0503127 (Ввод.НедетКБК)'!_Beg0108</vt:lpstr>
      <vt:lpstr>'0503127 (Ввод.НедетКБК.КОСГУ)'!_Beg0108</vt:lpstr>
      <vt:lpstr>'0503127 (Печать)'!_Beg0108</vt:lpstr>
      <vt:lpstr>'0503127 (Печать.Доходы)'!_Beg0108</vt:lpstr>
      <vt:lpstr>'0503127 (Печать.КОСГУ)'!_Beg0108</vt:lpstr>
      <vt:lpstr>_Beg0108</vt:lpstr>
      <vt:lpstr>'0503127 (Ввод.ДетКБК.КОСГУ)'!_Beg0109</vt:lpstr>
      <vt:lpstr>'0503127 (Ввод.НедетКБК)'!_Beg0109</vt:lpstr>
      <vt:lpstr>'0503127 (Ввод.НедетКБК.КОСГУ)'!_Beg0109</vt:lpstr>
      <vt:lpstr>'0503127 (Печать)'!_Beg0109</vt:lpstr>
      <vt:lpstr>'0503127 (Печать.Доходы)'!_Beg0109</vt:lpstr>
      <vt:lpstr>'0503127 (Печать.КОСГУ)'!_Beg0109</vt:lpstr>
      <vt:lpstr>_Beg0109</vt:lpstr>
      <vt:lpstr>'0503127 (Ввод.ДетКБК.КОСГУ)'!_Beg0204</vt:lpstr>
      <vt:lpstr>'0503127 (Ввод.НедетКБК)'!_Beg0204</vt:lpstr>
      <vt:lpstr>'0503127 (Ввод.НедетКБК.КОСГУ)'!_Beg0204</vt:lpstr>
      <vt:lpstr>'0503127 (Печать)'!_Beg0204</vt:lpstr>
      <vt:lpstr>'0503127 (Печать.КОСГУ)'!_Beg0204</vt:lpstr>
      <vt:lpstr>'0503127 (Печать.Расходы)'!_Beg0204</vt:lpstr>
      <vt:lpstr>_Beg0204</vt:lpstr>
      <vt:lpstr>'0503127 (Ввод.ДетКБК.КОСГУ)'!_Beg0205</vt:lpstr>
      <vt:lpstr>'0503127 (Ввод.НедетКБК)'!_Beg0205</vt:lpstr>
      <vt:lpstr>'0503127 (Ввод.НедетКБК.КОСГУ)'!_Beg0205</vt:lpstr>
      <vt:lpstr>'0503127 (Печать)'!_Beg0205</vt:lpstr>
      <vt:lpstr>'0503127 (Печать.КОСГУ)'!_Beg0205</vt:lpstr>
      <vt:lpstr>'0503127 (Печать.Расходы)'!_Beg0205</vt:lpstr>
      <vt:lpstr>_Beg0205</vt:lpstr>
      <vt:lpstr>'0503127 (Ввод.ДетКБК.КОСГУ)'!_Beg0206</vt:lpstr>
      <vt:lpstr>'0503127 (Ввод.НедетКБК)'!_Beg0206</vt:lpstr>
      <vt:lpstr>'0503127 (Ввод.НедетКБК.КОСГУ)'!_Beg0206</vt:lpstr>
      <vt:lpstr>'0503127 (Печать)'!_Beg0206</vt:lpstr>
      <vt:lpstr>'0503127 (Печать.КОСГУ)'!_Beg0206</vt:lpstr>
      <vt:lpstr>'0503127 (Печать.Расходы)'!_Beg0206</vt:lpstr>
      <vt:lpstr>_Beg0206</vt:lpstr>
      <vt:lpstr>'0503127 (Ввод.ДетКБК.КОСГУ)'!_Beg0207</vt:lpstr>
      <vt:lpstr>'0503127 (Ввод.НедетКБК)'!_Beg0207</vt:lpstr>
      <vt:lpstr>'0503127 (Ввод.НедетКБК.КОСГУ)'!_Beg0207</vt:lpstr>
      <vt:lpstr>'0503127 (Печать)'!_Beg0207</vt:lpstr>
      <vt:lpstr>'0503127 (Печать.КОСГУ)'!_Beg0207</vt:lpstr>
      <vt:lpstr>'0503127 (Печать.Расходы)'!_Beg0207</vt:lpstr>
      <vt:lpstr>_Beg0207</vt:lpstr>
      <vt:lpstr>'0503127 (Ввод.ДетКБК.КОСГУ)'!_Beg0208</vt:lpstr>
      <vt:lpstr>'0503127 (Ввод.НедетКБК)'!_Beg0208</vt:lpstr>
      <vt:lpstr>'0503127 (Ввод.НедетКБК.КОСГУ)'!_Beg0208</vt:lpstr>
      <vt:lpstr>'0503127 (Печать)'!_Beg0208</vt:lpstr>
      <vt:lpstr>'0503127 (Печать.КОСГУ)'!_Beg0208</vt:lpstr>
      <vt:lpstr>'0503127 (Печать.Расходы)'!_Beg0208</vt:lpstr>
      <vt:lpstr>_Beg0208</vt:lpstr>
      <vt:lpstr>'0503127 (Ввод.ДетКБК.КОСГУ)'!_Beg0209</vt:lpstr>
      <vt:lpstr>'0503127 (Ввод.НедетКБК)'!_Beg0209</vt:lpstr>
      <vt:lpstr>'0503127 (Ввод.НедетКБК.КОСГУ)'!_Beg0209</vt:lpstr>
      <vt:lpstr>'0503127 (Печать)'!_Beg0209</vt:lpstr>
      <vt:lpstr>'0503127 (Печать.КОСГУ)'!_Beg0209</vt:lpstr>
      <vt:lpstr>'0503127 (Печать.Расходы)'!_Beg0209</vt:lpstr>
      <vt:lpstr>_Beg0209</vt:lpstr>
      <vt:lpstr>'0503127 (Ввод.ДетКБК.КОСГУ)'!_Beg0210</vt:lpstr>
      <vt:lpstr>'0503127 (Ввод.НедетКБК)'!_Beg0210</vt:lpstr>
      <vt:lpstr>'0503127 (Ввод.НедетКБК.КОСГУ)'!_Beg0210</vt:lpstr>
      <vt:lpstr>'0503127 (Печать)'!_Beg0210</vt:lpstr>
      <vt:lpstr>'0503127 (Печать.КОСГУ)'!_Beg0210</vt:lpstr>
      <vt:lpstr>'0503127 (Печать.Расходы)'!_Beg0210</vt:lpstr>
      <vt:lpstr>_Beg0210</vt:lpstr>
      <vt:lpstr>'0503127 (Ввод.ДетКБК.КОСГУ)'!_Beg0211</vt:lpstr>
      <vt:lpstr>'0503127 (Ввод.НедетКБК)'!_Beg0211</vt:lpstr>
      <vt:lpstr>'0503127 (Ввод.НедетКБК.КОСГУ)'!_Beg0211</vt:lpstr>
      <vt:lpstr>'0503127 (Печать)'!_Beg0211</vt:lpstr>
      <vt:lpstr>'0503127 (Печать.КОСГУ)'!_Beg0211</vt:lpstr>
      <vt:lpstr>'0503127 (Печать.Расходы)'!_Beg0211</vt:lpstr>
      <vt:lpstr>_Beg0211</vt:lpstr>
      <vt:lpstr>'0503127 (Ввод.ДетКБК.КОСГУ)'!_Beg0304</vt:lpstr>
      <vt:lpstr>'0503127 (Ввод.НедетКБК)'!_Beg0304</vt:lpstr>
      <vt:lpstr>'0503127 (Ввод.НедетКБК.КОСГУ)'!_Beg0304</vt:lpstr>
      <vt:lpstr>'0503127 (Печать)'!_Beg0304</vt:lpstr>
      <vt:lpstr>'0503127 (Печать.Источники)'!_Beg0304</vt:lpstr>
      <vt:lpstr>'0503127 (Печать.КОСГУ)'!_Beg0304</vt:lpstr>
      <vt:lpstr>_Beg0304</vt:lpstr>
      <vt:lpstr>'0503127 (Ввод.ДетКБК.КОСГУ)'!_Beg0305</vt:lpstr>
      <vt:lpstr>'0503127 (Ввод.НедетКБК)'!_Beg0305</vt:lpstr>
      <vt:lpstr>'0503127 (Ввод.НедетКБК.КОСГУ)'!_Beg0305</vt:lpstr>
      <vt:lpstr>'0503127 (Печать)'!_Beg0305</vt:lpstr>
      <vt:lpstr>'0503127 (Печать.Источники)'!_Beg0305</vt:lpstr>
      <vt:lpstr>'0503127 (Печать.КОСГУ)'!_Beg0305</vt:lpstr>
      <vt:lpstr>_Beg0305</vt:lpstr>
      <vt:lpstr>'0503127 (Ввод.ДетКБК.КОСГУ)'!_Beg0306</vt:lpstr>
      <vt:lpstr>'0503127 (Ввод.НедетКБК)'!_Beg0306</vt:lpstr>
      <vt:lpstr>'0503127 (Ввод.НедетКБК.КОСГУ)'!_Beg0306</vt:lpstr>
      <vt:lpstr>'0503127 (Печать)'!_Beg0306</vt:lpstr>
      <vt:lpstr>'0503127 (Печать.Источники)'!_Beg0306</vt:lpstr>
      <vt:lpstr>'0503127 (Печать.КОСГУ)'!_Beg0306</vt:lpstr>
      <vt:lpstr>_Beg0306</vt:lpstr>
      <vt:lpstr>'0503127 (Ввод.ДетКБК.КОСГУ)'!_Beg0307</vt:lpstr>
      <vt:lpstr>'0503127 (Ввод.НедетКБК)'!_Beg0307</vt:lpstr>
      <vt:lpstr>'0503127 (Ввод.НедетКБК.КОСГУ)'!_Beg0307</vt:lpstr>
      <vt:lpstr>'0503127 (Печать)'!_Beg0307</vt:lpstr>
      <vt:lpstr>'0503127 (Печать.Источники)'!_Beg0307</vt:lpstr>
      <vt:lpstr>'0503127 (Печать.КОСГУ)'!_Beg0307</vt:lpstr>
      <vt:lpstr>_Beg0307</vt:lpstr>
      <vt:lpstr>'0503127 (Ввод.ДетКБК.КОСГУ)'!_Beg0308</vt:lpstr>
      <vt:lpstr>'0503127 (Ввод.НедетКБК)'!_Beg0308</vt:lpstr>
      <vt:lpstr>'0503127 (Ввод.НедетКБК.КОСГУ)'!_Beg0308</vt:lpstr>
      <vt:lpstr>'0503127 (Печать)'!_Beg0308</vt:lpstr>
      <vt:lpstr>'0503127 (Печать.Источники)'!_Beg0308</vt:lpstr>
      <vt:lpstr>'0503127 (Печать.КОСГУ)'!_Beg0308</vt:lpstr>
      <vt:lpstr>_Beg0308</vt:lpstr>
      <vt:lpstr>'0503127 (Ввод.ДетКБК.КОСГУ)'!_Beg0309</vt:lpstr>
      <vt:lpstr>'0503127 (Ввод.НедетКБК)'!_Beg0309</vt:lpstr>
      <vt:lpstr>'0503127 (Ввод.НедетКБК.КОСГУ)'!_Beg0309</vt:lpstr>
      <vt:lpstr>'0503127 (Печать)'!_Beg0309</vt:lpstr>
      <vt:lpstr>'0503127 (Печать.Источники)'!_Beg0309</vt:lpstr>
      <vt:lpstr>'0503127 (Печать.КОСГУ)'!_Beg0309</vt:lpstr>
      <vt:lpstr>_Beg0309</vt:lpstr>
      <vt:lpstr>'0503127 (Ввод.ДетКБК.КОСГУ)'!_Beg0404</vt:lpstr>
      <vt:lpstr>'0503127 (Ввод.НедетКБК)'!_Beg0404</vt:lpstr>
      <vt:lpstr>'0503127 (Ввод.НедетКБК.КОСГУ)'!_Beg0404</vt:lpstr>
      <vt:lpstr>'0503127 (Печать)'!_Beg0404</vt:lpstr>
      <vt:lpstr>'0503127 (Печать.Источники)'!_Beg0404</vt:lpstr>
      <vt:lpstr>'0503127 (Печать.КОСГУ)'!_Beg0404</vt:lpstr>
      <vt:lpstr>_Beg0404</vt:lpstr>
      <vt:lpstr>'0503127 (Ввод.ДетКБК.КОСГУ)'!_Beg0405</vt:lpstr>
      <vt:lpstr>'0503127 (Ввод.НедетКБК)'!_Beg0405</vt:lpstr>
      <vt:lpstr>'0503127 (Ввод.НедетКБК.КОСГУ)'!_Beg0405</vt:lpstr>
      <vt:lpstr>'0503127 (Печать)'!_Beg0405</vt:lpstr>
      <vt:lpstr>'0503127 (Печать.Источники)'!_Beg0405</vt:lpstr>
      <vt:lpstr>'0503127 (Печать.КОСГУ)'!_Beg0405</vt:lpstr>
      <vt:lpstr>_Beg0405</vt:lpstr>
      <vt:lpstr>'0503127 (Ввод.ДетКБК.КОСГУ)'!_Beg0406</vt:lpstr>
      <vt:lpstr>'0503127 (Ввод.НедетКБК)'!_Beg0406</vt:lpstr>
      <vt:lpstr>'0503127 (Ввод.НедетКБК.КОСГУ)'!_Beg0406</vt:lpstr>
      <vt:lpstr>'0503127 (Печать)'!_Beg0406</vt:lpstr>
      <vt:lpstr>'0503127 (Печать.Источники)'!_Beg0406</vt:lpstr>
      <vt:lpstr>'0503127 (Печать.КОСГУ)'!_Beg0406</vt:lpstr>
      <vt:lpstr>_Beg0406</vt:lpstr>
      <vt:lpstr>'0503127 (Ввод.ДетКБК.КОСГУ)'!_Beg0407</vt:lpstr>
      <vt:lpstr>'0503127 (Ввод.НедетКБК)'!_Beg0407</vt:lpstr>
      <vt:lpstr>'0503127 (Ввод.НедетКБК.КОСГУ)'!_Beg0407</vt:lpstr>
      <vt:lpstr>'0503127 (Печать)'!_Beg0407</vt:lpstr>
      <vt:lpstr>'0503127 (Печать.Источники)'!_Beg0407</vt:lpstr>
      <vt:lpstr>'0503127 (Печать.КОСГУ)'!_Beg0407</vt:lpstr>
      <vt:lpstr>_Beg0407</vt:lpstr>
      <vt:lpstr>'0503127 (Ввод.ДетКБК.КОСГУ)'!_Beg0408</vt:lpstr>
      <vt:lpstr>'0503127 (Ввод.НедетКБК)'!_Beg0408</vt:lpstr>
      <vt:lpstr>'0503127 (Ввод.НедетКБК.КОСГУ)'!_Beg0408</vt:lpstr>
      <vt:lpstr>'0503127 (Печать)'!_Beg0408</vt:lpstr>
      <vt:lpstr>'0503127 (Печать.Источники)'!_Beg0408</vt:lpstr>
      <vt:lpstr>'0503127 (Печать.КОСГУ)'!_Beg0408</vt:lpstr>
      <vt:lpstr>_Beg0408</vt:lpstr>
      <vt:lpstr>'0503127 (Ввод.ДетКБК.КОСГУ)'!_Beg0409</vt:lpstr>
      <vt:lpstr>'0503127 (Ввод.НедетКБК)'!_Beg0409</vt:lpstr>
      <vt:lpstr>'0503127 (Ввод.НедетКБК.КОСГУ)'!_Beg0409</vt:lpstr>
      <vt:lpstr>'0503127 (Печать)'!_Beg0409</vt:lpstr>
      <vt:lpstr>'0503127 (Печать.Источники)'!_Beg0409</vt:lpstr>
      <vt:lpstr>'0503127 (Печать.КОСГУ)'!_Beg0409</vt:lpstr>
      <vt:lpstr>_Beg0409</vt:lpstr>
      <vt:lpstr>'0503127 (Ввод.ДетКБК.КОСГУ)'!detailEndExpend</vt:lpstr>
      <vt:lpstr>'0503127 (Ввод.НедетКБК)'!detailEndExpend</vt:lpstr>
      <vt:lpstr>'0503127 (Ввод.НедетКБК.КОСГУ)'!detailEndExpend</vt:lpstr>
      <vt:lpstr>'0503127 (Печать)'!detailEndExpend</vt:lpstr>
      <vt:lpstr>'0503127 (Печать.КОСГУ)'!detailEndExpend</vt:lpstr>
      <vt:lpstr>'0503127 (Печать.Расходы)'!detailEndExpend</vt:lpstr>
      <vt:lpstr>detailEndExpend</vt:lpstr>
      <vt:lpstr>'0503127 (Ввод.ДетКБК.КОСГУ)'!detailEndFinSrcI</vt:lpstr>
      <vt:lpstr>'0503127 (Ввод.НедетКБК)'!detailEndFinSrcI</vt:lpstr>
      <vt:lpstr>'0503127 (Ввод.НедетКБК.КОСГУ)'!detailEndFinSrcI</vt:lpstr>
      <vt:lpstr>'0503127 (Печать)'!detailEndFinSrcI</vt:lpstr>
      <vt:lpstr>'0503127 (Печать.Источники)'!detailEndFinSrcI</vt:lpstr>
      <vt:lpstr>'0503127 (Печать.КОСГУ)'!detailEndFinSrcI</vt:lpstr>
      <vt:lpstr>detailEndFinSrcI</vt:lpstr>
      <vt:lpstr>'0503127 (Ввод.ДетКБК.КОСГУ)'!detailEndFinSrcO</vt:lpstr>
      <vt:lpstr>'0503127 (Ввод.НедетКБК)'!detailEndFinSrcO</vt:lpstr>
      <vt:lpstr>'0503127 (Ввод.НедетКБК.КОСГУ)'!detailEndFinSrcO</vt:lpstr>
      <vt:lpstr>'0503127 (Печать)'!detailEndFinSrcO</vt:lpstr>
      <vt:lpstr>'0503127 (Печать.Источники)'!detailEndFinSrcO</vt:lpstr>
      <vt:lpstr>'0503127 (Печать.КОСГУ)'!detailEndFinSrcO</vt:lpstr>
      <vt:lpstr>detailEndFinSrcO</vt:lpstr>
      <vt:lpstr>'0503127 (Ввод.ДетКБК.КОСГУ)'!detailEndIncome</vt:lpstr>
      <vt:lpstr>'0503127 (Ввод.НедетКБК)'!detailEndIncome</vt:lpstr>
      <vt:lpstr>'0503127 (Ввод.НедетКБК.КОСГУ)'!detailEndIncome</vt:lpstr>
      <vt:lpstr>'0503127 (Печать)'!detailEndIncome</vt:lpstr>
      <vt:lpstr>'0503127 (Печать.Доходы)'!detailEndIncome</vt:lpstr>
      <vt:lpstr>'0503127 (Печать.КОСГУ)'!detailEndIncome</vt:lpstr>
      <vt:lpstr>detailEndIncome</vt:lpstr>
      <vt:lpstr>'0503127 (Ввод.ДетКБК.КОСГУ)'!detailStartExpend</vt:lpstr>
      <vt:lpstr>'0503127 (Ввод.НедетКБК)'!detailStartExpend</vt:lpstr>
      <vt:lpstr>'0503127 (Ввод.НедетКБК.КОСГУ)'!detailStartExpend</vt:lpstr>
      <vt:lpstr>'0503127 (Печать)'!detailStartExpend</vt:lpstr>
      <vt:lpstr>'0503127 (Печать.КОСГУ)'!detailStartExpend</vt:lpstr>
      <vt:lpstr>'0503127 (Печать.Расходы)'!detailStartExpend</vt:lpstr>
      <vt:lpstr>detailStartExpend</vt:lpstr>
      <vt:lpstr>'0503127 (Ввод.ДетКБК.КОСГУ)'!detailStartFinSrcI</vt:lpstr>
      <vt:lpstr>'0503127 (Ввод.НедетКБК)'!detailStartFinSrcI</vt:lpstr>
      <vt:lpstr>'0503127 (Ввод.НедетКБК.КОСГУ)'!detailStartFinSrcI</vt:lpstr>
      <vt:lpstr>'0503127 (Печать)'!detailStartFinSrcI</vt:lpstr>
      <vt:lpstr>'0503127 (Печать.Источники)'!detailStartFinSrcI</vt:lpstr>
      <vt:lpstr>'0503127 (Печать.КОСГУ)'!detailStartFinSrcI</vt:lpstr>
      <vt:lpstr>detailStartFinSrcI</vt:lpstr>
      <vt:lpstr>'0503127 (Ввод.ДетКБК.КОСГУ)'!detailStartFinSrcO</vt:lpstr>
      <vt:lpstr>'0503127 (Ввод.НедетКБК)'!detailStartFinSrcO</vt:lpstr>
      <vt:lpstr>'0503127 (Ввод.НедетКБК.КОСГУ)'!detailStartFinSrcO</vt:lpstr>
      <vt:lpstr>'0503127 (Печать)'!detailStartFinSrcO</vt:lpstr>
      <vt:lpstr>'0503127 (Печать.Источники)'!detailStartFinSrcO</vt:lpstr>
      <vt:lpstr>'0503127 (Печать.КОСГУ)'!detailStartFinSrcO</vt:lpstr>
      <vt:lpstr>detailStartFinSrcO</vt:lpstr>
      <vt:lpstr>'0503127 (Ввод.ДетКБК.КОСГУ)'!detailStartIncome</vt:lpstr>
      <vt:lpstr>'0503127 (Ввод.НедетКБК)'!detailStartIncome</vt:lpstr>
      <vt:lpstr>'0503127 (Ввод.НедетКБК.КОСГУ)'!detailStartIncome</vt:lpstr>
      <vt:lpstr>'0503127 (Печать)'!detailStartIncome</vt:lpstr>
      <vt:lpstr>'0503127 (Печать.Доходы)'!detailStartIncome</vt:lpstr>
      <vt:lpstr>'0503127 (Печать.КОСГУ)'!detailStartIncome</vt:lpstr>
      <vt:lpstr>detailStartIncome</vt:lpstr>
      <vt:lpstr>'0503127 (Ввод.ДетКБК.КОСГУ)'!S010_Beg</vt:lpstr>
      <vt:lpstr>S010_Beg</vt:lpstr>
      <vt:lpstr>'0503127 (Ввод.ДетКБК.КОСГУ)'!S010_End</vt:lpstr>
      <vt:lpstr>S010_End</vt:lpstr>
      <vt:lpstr>'0503127 (Ввод.ДетКБК.КОСГУ)'!S450_Beg</vt:lpstr>
      <vt:lpstr>S450_Beg</vt:lpstr>
      <vt:lpstr>'0503127 (Ввод.ДетКБК.КОСГУ)'!S450_End</vt:lpstr>
      <vt:lpstr>S450_End</vt:lpstr>
      <vt:lpstr>'0503127 (Ввод.ДетКБК.КОСГУ)'!S500_Beg</vt:lpstr>
      <vt:lpstr>S500_Beg</vt:lpstr>
      <vt:lpstr>'0503127 (Ввод.ДетКБК.КОСГУ)'!S500_End</vt:lpstr>
      <vt:lpstr>S500_End</vt:lpstr>
      <vt:lpstr>'0503127 (Ввод.ДетКБК.КОСГУ)'!S520_Beg</vt:lpstr>
      <vt:lpstr>S520_Beg</vt:lpstr>
      <vt:lpstr>'0503127 (Ввод.ДетКБК.КОСГУ)'!S520_End</vt:lpstr>
      <vt:lpstr>S520_End</vt:lpstr>
      <vt:lpstr>'0503127 (Ввод.ДетКБК.КОСГУ)'!S620_Beg</vt:lpstr>
      <vt:lpstr>S620_Beg</vt:lpstr>
      <vt:lpstr>'0503127 (Ввод.ДетКБК.КОСГУ)'!S620_End</vt:lpstr>
      <vt:lpstr>S620_End</vt:lpstr>
      <vt:lpstr>'0503127 (Ввод.ДетКБК.КОСГУ)'!S800_Beg</vt:lpstr>
      <vt:lpstr>S800_Beg</vt:lpstr>
      <vt:lpstr>'0503127 (Ввод.ДетКБК.КОСГУ)'!S810_Beg</vt:lpstr>
      <vt:lpstr>S810_Beg</vt:lpstr>
      <vt:lpstr>'0503127 (Ввод.ДетКБК.КОСГУ)'!S811_Beg</vt:lpstr>
      <vt:lpstr>S811_Beg</vt:lpstr>
      <vt:lpstr>'0503127 (Ввод.ДетКБК.КОСГУ)'!S811_End</vt:lpstr>
      <vt:lpstr>S811_End</vt:lpstr>
      <vt:lpstr>'0503127 (Ввод.ДетКБК.КОСГУ)'!S812_Beg</vt:lpstr>
      <vt:lpstr>S812_Beg</vt:lpstr>
      <vt:lpstr>'0503127 (Ввод.ДетКБК.КОСГУ)'!Дефициты_Last1</vt:lpstr>
      <vt:lpstr>'0503127 (Ввод.НедетКБК)'!Дефициты_Last1</vt:lpstr>
      <vt:lpstr>'0503127 (Ввод.НедетКБК.КОСГУ)'!Дефициты_Last1</vt:lpstr>
      <vt:lpstr>'0503127 (Печать)'!Дефициты_Last1</vt:lpstr>
      <vt:lpstr>'0503127 (Печать.Источники)'!Дефициты_Last1</vt:lpstr>
      <vt:lpstr>'0503127 (Печать.КОСГУ)'!Дефициты_Last1</vt:lpstr>
      <vt:lpstr>Дефициты_Last1</vt:lpstr>
      <vt:lpstr>'0503127 (Ввод.ДетКБК.КОСГУ)'!Доходы_Last</vt:lpstr>
      <vt:lpstr>'0503127 (Ввод.НедетКБК)'!Доходы_Last</vt:lpstr>
      <vt:lpstr>'0503127 (Ввод.НедетКБК.КОСГУ)'!Доходы_Last</vt:lpstr>
      <vt:lpstr>'0503127 (Печать)'!Доходы_Last</vt:lpstr>
      <vt:lpstr>'0503127 (Печать.Доходы)'!Доходы_Last</vt:lpstr>
      <vt:lpstr>'0503127 (Печать.КОСГУ)'!Доходы_Last</vt:lpstr>
      <vt:lpstr>Доходы_Last</vt:lpstr>
      <vt:lpstr>'0503127 (Ввод.ДетКБК.КОСГУ)'!Расходы_Last</vt:lpstr>
      <vt:lpstr>'0503127 (Ввод.НедетКБК)'!Расходы_Last</vt:lpstr>
      <vt:lpstr>'0503127 (Ввод.НедетКБК.КОСГУ)'!Расходы_Last</vt:lpstr>
      <vt:lpstr>'0503127 (Печать.КОСГУ)'!Расходы_Last</vt:lpstr>
      <vt:lpstr>'0503127 (Печать.Расходы)'!Расходы_Last</vt:lpstr>
      <vt:lpstr>Расходы_Last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2008-10-17T08:14:14Z</cp:lastPrinted>
  <dcterms:created xsi:type="dcterms:W3CDTF">2008-03-14T10:46:47Z</dcterms:created>
  <dcterms:modified xsi:type="dcterms:W3CDTF">2024-12-10T02:11:52Z</dcterms:modified>
</cp:coreProperties>
</file>